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9045" windowHeight="4755" firstSheet="2" activeTab="3"/>
  </bookViews>
  <sheets>
    <sheet name="Balance sheets" sheetId="1" r:id="rId1"/>
    <sheet name="Income statements" sheetId="2" r:id="rId2"/>
    <sheet name="Statement of changes in equity" sheetId="3" r:id="rId3"/>
    <sheet name="Cash flow statements" sheetId="4" r:id="rId4"/>
  </sheets>
  <definedNames>
    <definedName name="_xlnm.Print_Area" localSheetId="1">'Income statements'!$A$1:$H$53</definedName>
    <definedName name="_xlnm.Print_Titles" localSheetId="1">'Income statements'!$A:$A,'Income statements'!$1:$6</definedName>
  </definedNames>
  <calcPr fullCalcOnLoad="1"/>
</workbook>
</file>

<file path=xl/sharedStrings.xml><?xml version="1.0" encoding="utf-8"?>
<sst xmlns="http://schemas.openxmlformats.org/spreadsheetml/2006/main" count="172" uniqueCount="124">
  <si>
    <t>Reserves</t>
  </si>
  <si>
    <t>Total</t>
  </si>
  <si>
    <t>N.A.</t>
  </si>
  <si>
    <t>Revenue</t>
  </si>
  <si>
    <t>Property, plant and equipment</t>
  </si>
  <si>
    <t>Finance costs</t>
  </si>
  <si>
    <t>30/09/2001</t>
  </si>
  <si>
    <t>CONDENSED CONSOLIDATED BALANCE SHEETS</t>
  </si>
  <si>
    <t xml:space="preserve">As at </t>
  </si>
  <si>
    <t>(RM'000)</t>
  </si>
  <si>
    <t>Share capital</t>
  </si>
  <si>
    <t>Shareholders' fund</t>
  </si>
  <si>
    <t>Minority interest</t>
  </si>
  <si>
    <t>CONDENSED CONSOLIDATED INCOME STATEMENTS</t>
  </si>
  <si>
    <t xml:space="preserve">3 months ended </t>
  </si>
  <si>
    <t>Profit from operations</t>
  </si>
  <si>
    <t xml:space="preserve"> - Basic</t>
  </si>
  <si>
    <t xml:space="preserve"> - Diluted</t>
  </si>
  <si>
    <t>Operating profit before changes in working capital</t>
  </si>
  <si>
    <t>Net cash flow from operating activities</t>
  </si>
  <si>
    <t>Investing Activities</t>
  </si>
  <si>
    <t>Financing Activities</t>
  </si>
  <si>
    <t>Net change in Cash and Cash Equivalents</t>
  </si>
  <si>
    <t xml:space="preserve">Share </t>
  </si>
  <si>
    <t>capital</t>
  </si>
  <si>
    <t>NON-CURRENT ASSETS</t>
  </si>
  <si>
    <t>CURRENT ASSETS</t>
  </si>
  <si>
    <t>Inventories</t>
  </si>
  <si>
    <t>CURRENT LIABILITIES</t>
  </si>
  <si>
    <t>NET CURRENT ASSETS</t>
  </si>
  <si>
    <t>Short term borrowings</t>
  </si>
  <si>
    <t xml:space="preserve">                INDIVIDUAL QUARTER</t>
  </si>
  <si>
    <t>Current year</t>
  </si>
  <si>
    <t>Preceding year</t>
  </si>
  <si>
    <t xml:space="preserve">               CUMULATIVE PERIOD</t>
  </si>
  <si>
    <t>comparative</t>
  </si>
  <si>
    <t>Share of results of an associate company</t>
  </si>
  <si>
    <t>Tax</t>
  </si>
  <si>
    <t>Earnings per share (sen)</t>
  </si>
  <si>
    <t>Deposits, bank and cash balances</t>
  </si>
  <si>
    <t>CONDENSED CONSOLIDATED STATEMENT OF CHANGES IN EQUITY</t>
  </si>
  <si>
    <t>Share</t>
  </si>
  <si>
    <t>premium</t>
  </si>
  <si>
    <t xml:space="preserve">Revaluation </t>
  </si>
  <si>
    <t>and other</t>
  </si>
  <si>
    <t>reserves</t>
  </si>
  <si>
    <t>Retained</t>
  </si>
  <si>
    <t>earnings</t>
  </si>
  <si>
    <t xml:space="preserve">              Distributable</t>
  </si>
  <si>
    <t xml:space="preserve">                          Non-distributable</t>
  </si>
  <si>
    <t>N/A</t>
  </si>
  <si>
    <t>Trade and other payables</t>
  </si>
  <si>
    <t>Interest expense</t>
  </si>
  <si>
    <t>Interest paid</t>
  </si>
  <si>
    <t>Cash and Cash Equivalents at end of the financial period</t>
  </si>
  <si>
    <t>Cash and Cash Equivalents at beginning of the financial period</t>
  </si>
  <si>
    <t>Net cash flow from investing activities</t>
  </si>
  <si>
    <t>Net cash flow from financing activities</t>
  </si>
  <si>
    <t>Adjustment for :-</t>
  </si>
  <si>
    <t>Decrease in payables</t>
  </si>
  <si>
    <t>Net cash flow from operations</t>
  </si>
  <si>
    <t>Tax paid</t>
  </si>
  <si>
    <t xml:space="preserve">are not available for comparison as this is the first reporting financial quarter in which the </t>
  </si>
  <si>
    <t>CONDENSED CONSOLIDATED CASH FLOW STATEMENT</t>
  </si>
  <si>
    <t>Operating expenses (excluding finance costs)</t>
  </si>
  <si>
    <t>The figures of the preceding year comparative period (9 months to 30 September 2001) are not available for comparison</t>
  </si>
  <si>
    <t>The figures of the preceding year comparative period (9 months to 30 September 2001)</t>
  </si>
  <si>
    <t>Operating Activities</t>
  </si>
  <si>
    <t>of quarterly reporting.</t>
  </si>
  <si>
    <t>Depreciation of property, plant and equipment</t>
  </si>
  <si>
    <t>Proceeds from disposal of property, plant and equipment</t>
  </si>
  <si>
    <t>Purchase of property, plant and equipment</t>
  </si>
  <si>
    <t xml:space="preserve">Group adopted the KLSE amended Listing Requirements in respect of  quarterly reporting. </t>
  </si>
  <si>
    <t xml:space="preserve">as this is the first reporting financial quarter in which the Group adopted the KLSE amended Listing Requirements in respect </t>
  </si>
  <si>
    <t>Net tangible assets per share (RM)</t>
  </si>
  <si>
    <t>Decrease/(Increase) in inventories</t>
  </si>
  <si>
    <t>Decrease/(Increase) in receivables</t>
  </si>
  <si>
    <t>Net (repayment)/drawdown of short term borrowings</t>
  </si>
  <si>
    <t>Cash and cash equivalents comprise :</t>
  </si>
  <si>
    <t>Deposits with licensed banks</t>
  </si>
  <si>
    <t>Bank overdraft</t>
  </si>
  <si>
    <t>TIMBERWELL BERHAD</t>
  </si>
  <si>
    <t>Forest assets</t>
  </si>
  <si>
    <t>Deferred expenditures</t>
  </si>
  <si>
    <t>Provision for taxation</t>
  </si>
  <si>
    <t>Trade and other receiveables</t>
  </si>
  <si>
    <t>FINANCED BY</t>
  </si>
  <si>
    <t>LONG TERM LIABILITIES</t>
  </si>
  <si>
    <t>Long term borrowings</t>
  </si>
  <si>
    <t>Deferred taxation</t>
  </si>
  <si>
    <t xml:space="preserve">(The Condensed Consolidated Balance Sheets should be read in conjunction with the Annual </t>
  </si>
  <si>
    <t>Financial Report for the financial year ended 31 December 2001.)</t>
  </si>
  <si>
    <t>(The Condensed Consolidated Statement of Changes in Equity should be read in conjunction with the Annual Financial Report for the financial year ended</t>
  </si>
  <si>
    <t>(The Condensed Consolidated Cash Flow Statement should be read in conjunction with the Annual Financial Report</t>
  </si>
  <si>
    <t>for the financial year ended 31 December 2001)</t>
  </si>
  <si>
    <t>Net profit/(loss) for the financial period</t>
  </si>
  <si>
    <t>Payment for deferred expenditures</t>
  </si>
  <si>
    <t>Addition to forest assets</t>
  </si>
  <si>
    <t>Proceed from issuance of shares</t>
  </si>
  <si>
    <t>Cash and bank balances</t>
  </si>
  <si>
    <t>Merger</t>
  </si>
  <si>
    <t>deficit</t>
  </si>
  <si>
    <t>Issuance of Shares</t>
  </si>
  <si>
    <t>Net Loss for the financial period</t>
  </si>
  <si>
    <t>(The Condensed Consolidated Income Statements should be read in conjunction with the Annual Financial Report for the financial year</t>
  </si>
  <si>
    <t>ended 31 December 2001)</t>
  </si>
  <si>
    <t>31 December 2001)</t>
  </si>
  <si>
    <t>31/12/2002</t>
  </si>
  <si>
    <t>Other operating income/(Loss)</t>
  </si>
  <si>
    <t>Bad debts/deposit written off</t>
  </si>
  <si>
    <t>Gain on disposal of motor vehicle</t>
  </si>
  <si>
    <t>Provision for doubful debts</t>
  </si>
  <si>
    <t>provision for slowing moving inventories</t>
  </si>
  <si>
    <t>Withdrawal/(Placement) of fixed deposits</t>
  </si>
  <si>
    <t>31/03/2003</t>
  </si>
  <si>
    <t>31/03/2002</t>
  </si>
  <si>
    <t>Profit/(Loss) before tax</t>
  </si>
  <si>
    <t>Profit/(Loss) after tax</t>
  </si>
  <si>
    <t>Unaudited</t>
  </si>
  <si>
    <t>3 months ended 31/03/2003</t>
  </si>
  <si>
    <t>3 months ended</t>
  </si>
  <si>
    <t>Balance as at 31/03/2003</t>
  </si>
  <si>
    <t>Balance as at 01/01/2003</t>
  </si>
  <si>
    <t>FOR THE FINANCIAL PERIOD ENDED 31 MARCH 2003</t>
  </si>
</sst>
</file>

<file path=xl/styles.xml><?xml version="1.0" encoding="utf-8"?>
<styleSheet xmlns="http://schemas.openxmlformats.org/spreadsheetml/2006/main">
  <numFmts count="110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#,##0_ ;\-#,##0\ "/>
    <numFmt numFmtId="179" formatCode="#,##0.0_);\(#,##0.0\)"/>
    <numFmt numFmtId="180" formatCode="0_);\(0\)"/>
    <numFmt numFmtId="181" formatCode="0.00_);\(0.00\)"/>
    <numFmt numFmtId="182" formatCode="#,##0.0_);[Red]\(#,##0.0\)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0.00_);[Red]\(0.00\)"/>
    <numFmt numFmtId="189" formatCode="0_);[Red]\(0\)"/>
    <numFmt numFmtId="190" formatCode="0;[Red]0"/>
    <numFmt numFmtId="191" formatCode="0.000"/>
    <numFmt numFmtId="192" formatCode="#,##0.000_);\(#,##0.000\)"/>
    <numFmt numFmtId="193" formatCode="0.0%"/>
    <numFmt numFmtId="194" formatCode="_(* #,##0.000000_);_(* \(#,##0.000000\);_(* &quot;-&quot;??_);_(@_)"/>
    <numFmt numFmtId="195" formatCode="\(0.0%\)"/>
    <numFmt numFmtId="196" formatCode="0.0_);\(0.0\)"/>
    <numFmt numFmtId="197" formatCode="#,##0.0000_);\(#,##0.0000\)"/>
    <numFmt numFmtId="198" formatCode="#,##0.00000_);\(#,##0.00000\)"/>
    <numFmt numFmtId="199" formatCode="#,##0.000000_);\(#,##0.000000\)"/>
    <numFmt numFmtId="200" formatCode="#,##0.0000000_);\(#,##0.0000000\)"/>
    <numFmt numFmtId="201" formatCode="#,##0.00000000_);\(#,##0.00000000\)"/>
    <numFmt numFmtId="202" formatCode="0.0"/>
    <numFmt numFmtId="203" formatCode="0.0000"/>
    <numFmt numFmtId="204" formatCode="0.00000"/>
    <numFmt numFmtId="205" formatCode="0.000000"/>
    <numFmt numFmtId="206" formatCode="_-* #,##0.0_-;\-* #,##0.0_-;_-* &quot;-&quot;??_-;_-@_-"/>
    <numFmt numFmtId="207" formatCode="_-* #,##0_-;\-* #,##0_-;_-* &quot;-&quot;??_-;_-@_-"/>
    <numFmt numFmtId="208" formatCode="#,##0.0;\-#,##0.0"/>
    <numFmt numFmtId="209" formatCode="&quot;£&quot;#,##0_);\(&quot;£&quot;#,##0\)"/>
    <numFmt numFmtId="210" formatCode="&quot;£&quot;#,##0_);[Red]\(&quot;£&quot;#,##0\)"/>
    <numFmt numFmtId="211" formatCode="&quot;£&quot;#,##0.00_);\(&quot;£&quot;#,##0.00\)"/>
    <numFmt numFmtId="212" formatCode="&quot;£&quot;#,##0.00_);[Red]\(&quot;£&quot;#,##0.00\)"/>
    <numFmt numFmtId="213" formatCode="_(&quot;£&quot;* #,##0_);_(&quot;£&quot;* \(#,##0\);_(&quot;£&quot;* &quot;-&quot;_);_(@_)"/>
    <numFmt numFmtId="214" formatCode="_(&quot;£&quot;* #,##0.00_);_(&quot;£&quot;* \(#,##0.00\);_(&quot;£&quot;* &quot;-&quot;??_);_(@_)"/>
    <numFmt numFmtId="215" formatCode="&quot;£&quot;#,##0;\-&quot;£&quot;#,##0"/>
    <numFmt numFmtId="216" formatCode="&quot;£&quot;#,##0;[Red]\-&quot;£&quot;#,##0"/>
    <numFmt numFmtId="217" formatCode="&quot;£&quot;#,##0.00;\-&quot;£&quot;#,##0.00"/>
    <numFmt numFmtId="218" formatCode="&quot;£&quot;#,##0.00;[Red]\-&quot;£&quot;#,##0.00"/>
    <numFmt numFmtId="219" formatCode="_-&quot;£&quot;* #,##0_-;\-&quot;£&quot;* #,##0_-;_-&quot;£&quot;* &quot;-&quot;_-;_-@_-"/>
    <numFmt numFmtId="220" formatCode="_-&quot;£&quot;* #,##0.00_-;\-&quot;£&quot;* #,##0.00_-;_-&quot;£&quot;* &quot;-&quot;??_-;_-@_-"/>
    <numFmt numFmtId="221" formatCode="&quot;Rp&quot;#,##0_);\(&quot;Rp&quot;#,##0\)"/>
    <numFmt numFmtId="222" formatCode="&quot;Rp&quot;#,##0_);[Red]\(&quot;Rp&quot;#,##0\)"/>
    <numFmt numFmtId="223" formatCode="&quot;Rp&quot;#,##0.00_);\(&quot;Rp&quot;#,##0.00\)"/>
    <numFmt numFmtId="224" formatCode="&quot;Rp&quot;#,##0.00_);[Red]\(&quot;Rp&quot;#,##0.00\)"/>
    <numFmt numFmtId="225" formatCode="_(&quot;Rp&quot;* #,##0_);_(&quot;Rp&quot;* \(#,##0\);_(&quot;Rp&quot;* &quot;-&quot;_);_(@_)"/>
    <numFmt numFmtId="226" formatCode="_(&quot;Rp&quot;* #,##0.00_);_(&quot;Rp&quot;* \(#,##0.00\);_(&quot;Rp&quot;* &quot;-&quot;??_);_(@_)"/>
    <numFmt numFmtId="227" formatCode="00000"/>
    <numFmt numFmtId="228" formatCode="#,##0.00;[Red]\(#,##0.00\)"/>
    <numFmt numFmtId="229" formatCode="#,##0.0;[Red]\(#,##0.0\)"/>
    <numFmt numFmtId="230" formatCode="#,##0;[Red]\(#,##0\)"/>
    <numFmt numFmtId="231" formatCode="#,##0.00;[Red]\(#\)\,##0.00"/>
    <numFmt numFmtId="232" formatCode="#,##0.00_-;[Red]\(#,##0.00\)"/>
    <numFmt numFmtId="233" formatCode="_*#,##0.00_-;[Red]\(#,##0.00\)"/>
    <numFmt numFmtId="234" formatCode="_-* #,##0.00_-;\-*(\ #,##0.00\)_-;_-* &quot;-&quot;??_-;_-@_-"/>
    <numFmt numFmtId="235" formatCode="_*#,##0.0_-;[Red]\(#,##0.0\)"/>
    <numFmt numFmtId="236" formatCode="_*#,##0_-;[Red]\(#,##0\)"/>
    <numFmt numFmtId="237" formatCode="#,##0.0_-;[Red]\(#,##0.0\)"/>
    <numFmt numFmtId="238" formatCode="#,##0_-;[Red]\(#,##0\)"/>
    <numFmt numFmtId="239" formatCode="_-*(\ #,##0\)_-;\-* #,##0_-;_-* &quot;-&quot;??_-;_-@_-"/>
    <numFmt numFmtId="240" formatCode="_(\-* #,##0_-\);\-* #,##0_-;_-* &quot;-&quot;??_-;_-@_-"/>
    <numFmt numFmtId="241" formatCode="0.0000000"/>
    <numFmt numFmtId="242" formatCode="_ * #,##0_ ;_ * \-#,##0_ ;_ * &quot;-&quot;??_ ;_ @_ "/>
    <numFmt numFmtId="243" formatCode="0.000%"/>
    <numFmt numFmtId="244" formatCode="0.0000%"/>
    <numFmt numFmtId="245" formatCode="&quot;$&quot;#,##0;&quot;$&quot;\-#,##0"/>
    <numFmt numFmtId="246" formatCode="&quot;$&quot;#,##0;[Red]&quot;$&quot;\-#,##0"/>
    <numFmt numFmtId="247" formatCode="&quot;$&quot;#,##0.00;&quot;$&quot;\-#,##0.00"/>
    <numFmt numFmtId="248" formatCode="&quot;$&quot;#,##0.00;[Red]&quot;$&quot;\-#,##0.00"/>
    <numFmt numFmtId="249" formatCode="_ &quot;$&quot;* #,##0_ ;_ &quot;$&quot;* \-#,##0_ ;_ &quot;$&quot;* &quot;-&quot;_ ;_ @_ "/>
    <numFmt numFmtId="250" formatCode="_ * #,##0_ ;_ * \-#,##0_ ;_ * &quot;-&quot;_ ;_ @_ "/>
    <numFmt numFmtId="251" formatCode="_ &quot;$&quot;* #,##0.00_ ;_ &quot;$&quot;* \-#,##0.00_ ;_ &quot;$&quot;* &quot;-&quot;??_ ;_ @_ "/>
    <numFmt numFmtId="252" formatCode="_ * #,##0.00_ ;_ * \-#,##0.00_ ;_ * &quot;-&quot;??_ ;_ @_ "/>
    <numFmt numFmtId="253" formatCode="&quot;RM&quot;#,##0;&quot;RM&quot;\-#,##0"/>
    <numFmt numFmtId="254" formatCode="&quot;RM&quot;#,##0;[Red]&quot;RM&quot;\-#,##0"/>
    <numFmt numFmtId="255" formatCode="&quot;RM&quot;#,##0.00;&quot;RM&quot;\-#,##0.00"/>
    <numFmt numFmtId="256" formatCode="&quot;RM&quot;#,##0.00;[Red]&quot;RM&quot;\-#,##0.00"/>
    <numFmt numFmtId="257" formatCode="_ &quot;RM&quot;* #,##0_ ;_ &quot;RM&quot;* \-#,##0_ ;_ &quot;RM&quot;* &quot;-&quot;_ ;_ @_ "/>
    <numFmt numFmtId="258" formatCode="_ &quot;RM&quot;* #,##0.00_ ;_ &quot;RM&quot;* \-#,##0.00_ ;_ &quot;RM&quot;* &quot;-&quot;??_ ;_ @_ "/>
    <numFmt numFmtId="259" formatCode="#,##0;\(#,##0\)"/>
    <numFmt numFmtId="260" formatCode="_ * #,##0.0_ ;_ * \-#,##0.0_ ;_ * &quot;-&quot;??_ ;_ @_ "/>
    <numFmt numFmtId="261" formatCode="_ * #,##0.000_ ;_ * \-#,##0.000_ ;_ * &quot;-&quot;??_ ;_ @_ "/>
    <numFmt numFmtId="262" formatCode="_ * #,##0.0000_ ;_ * \-#,##0.0000_ ;_ * &quot;-&quot;??_ ;_ @_ "/>
    <numFmt numFmtId="263" formatCode="_(* #,##0.0000_);_(* \(#,##0.0000\);_(* &quot;-&quot;????_);_(@_)"/>
    <numFmt numFmtId="264" formatCode="_(* #,##0.000_);_(* \(#,##0.000\);_(* &quot;-&quot;???_);_(@_)"/>
    <numFmt numFmtId="265" formatCode="m/d"/>
  </numFmts>
  <fonts count="12">
    <font>
      <sz val="11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0"/>
      <name val="Times New Roman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</borders>
  <cellStyleXfs count="121">
    <xf numFmtId="3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9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41" fontId="5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250" fontId="6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3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52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33" fontId="4" fillId="0" borderId="0" applyFont="0" applyFill="0" applyBorder="0" applyAlignment="0" applyProtection="0"/>
    <xf numFmtId="22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249" fontId="6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251" fontId="6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39" fontId="0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233" fontId="5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39" fontId="4" fillId="0" borderId="0">
      <alignment/>
      <protection/>
    </xf>
    <xf numFmtId="39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46">
    <xf numFmtId="39" fontId="0" fillId="0" borderId="0" xfId="0" applyAlignment="1">
      <alignment/>
    </xf>
    <xf numFmtId="39" fontId="9" fillId="0" borderId="0" xfId="0" applyFont="1" applyAlignment="1">
      <alignment horizontal="center"/>
    </xf>
    <xf numFmtId="0" fontId="0" fillId="0" borderId="0" xfId="113">
      <alignment/>
      <protection/>
    </xf>
    <xf numFmtId="0" fontId="9" fillId="0" borderId="0" xfId="113" applyFont="1" applyAlignment="1">
      <alignment horizontal="center"/>
      <protection/>
    </xf>
    <xf numFmtId="0" fontId="9" fillId="0" borderId="0" xfId="113" applyFont="1" applyAlignment="1" quotePrefix="1">
      <alignment horizontal="center"/>
      <protection/>
    </xf>
    <xf numFmtId="0" fontId="10" fillId="0" borderId="0" xfId="113" applyFont="1">
      <alignment/>
      <protection/>
    </xf>
    <xf numFmtId="0" fontId="9" fillId="0" borderId="0" xfId="113" applyFont="1">
      <alignment/>
      <protection/>
    </xf>
    <xf numFmtId="0" fontId="0" fillId="0" borderId="0" xfId="113" applyFont="1">
      <alignment/>
      <protection/>
    </xf>
    <xf numFmtId="15" fontId="9" fillId="0" borderId="0" xfId="113" applyNumberFormat="1" applyFont="1" applyAlignment="1" quotePrefix="1">
      <alignment horizontal="center"/>
      <protection/>
    </xf>
    <xf numFmtId="15" fontId="9" fillId="0" borderId="0" xfId="113" applyNumberFormat="1" applyFont="1" applyAlignment="1">
      <alignment horizontal="center"/>
      <protection/>
    </xf>
    <xf numFmtId="15" fontId="7" fillId="0" borderId="0" xfId="113" applyNumberFormat="1" applyFont="1" applyAlignment="1" quotePrefix="1">
      <alignment horizontal="center"/>
      <protection/>
    </xf>
    <xf numFmtId="0" fontId="7" fillId="0" borderId="0" xfId="113" applyFont="1" applyAlignment="1">
      <alignment horizontal="center"/>
      <protection/>
    </xf>
    <xf numFmtId="0" fontId="7" fillId="0" borderId="0" xfId="113" applyFont="1" applyAlignment="1" quotePrefix="1">
      <alignment horizontal="center"/>
      <protection/>
    </xf>
    <xf numFmtId="15" fontId="7" fillId="0" borderId="0" xfId="113" applyNumberFormat="1" applyFont="1" applyAlignment="1">
      <alignment horizontal="center"/>
      <protection/>
    </xf>
    <xf numFmtId="0" fontId="0" fillId="0" borderId="0" xfId="113" applyFont="1" quotePrefix="1">
      <alignment/>
      <protection/>
    </xf>
    <xf numFmtId="37" fontId="0" fillId="0" borderId="0" xfId="15" applyNumberFormat="1" applyAlignment="1">
      <alignment/>
    </xf>
    <xf numFmtId="37" fontId="0" fillId="0" borderId="1" xfId="15" applyNumberFormat="1" applyBorder="1" applyAlignment="1">
      <alignment/>
    </xf>
    <xf numFmtId="37" fontId="0" fillId="0" borderId="2" xfId="15" applyNumberFormat="1" applyBorder="1" applyAlignment="1">
      <alignment/>
    </xf>
    <xf numFmtId="37" fontId="0" fillId="0" borderId="3" xfId="15" applyNumberFormat="1" applyBorder="1" applyAlignment="1">
      <alignment/>
    </xf>
    <xf numFmtId="0" fontId="7" fillId="0" borderId="0" xfId="113" applyFont="1">
      <alignment/>
      <protection/>
    </xf>
    <xf numFmtId="37" fontId="0" fillId="0" borderId="0" xfId="15" applyNumberFormat="1" applyFont="1" applyAlignment="1">
      <alignment/>
    </xf>
    <xf numFmtId="37" fontId="0" fillId="0" borderId="3" xfId="15" applyNumberFormat="1" applyFont="1" applyBorder="1" applyAlignment="1">
      <alignment/>
    </xf>
    <xf numFmtId="37" fontId="0" fillId="0" borderId="2" xfId="15" applyNumberFormat="1" applyFont="1" applyBorder="1" applyAlignment="1">
      <alignment/>
    </xf>
    <xf numFmtId="39" fontId="0" fillId="0" borderId="4" xfId="15" applyNumberFormat="1" applyFont="1" applyBorder="1" applyAlignment="1">
      <alignment/>
    </xf>
    <xf numFmtId="37" fontId="0" fillId="0" borderId="4" xfId="15" applyNumberFormat="1" applyFont="1" applyBorder="1" applyAlignment="1">
      <alignment horizontal="right"/>
    </xf>
    <xf numFmtId="37" fontId="9" fillId="0" borderId="0" xfId="15" applyNumberFormat="1" applyFont="1" applyAlignment="1">
      <alignment horizontal="center"/>
    </xf>
    <xf numFmtId="37" fontId="0" fillId="0" borderId="0" xfId="15" applyNumberFormat="1" applyBorder="1" applyAlignment="1">
      <alignment/>
    </xf>
    <xf numFmtId="0" fontId="0" fillId="0" borderId="4" xfId="113" applyBorder="1">
      <alignment/>
      <protection/>
    </xf>
    <xf numFmtId="0" fontId="9" fillId="0" borderId="4" xfId="113" applyFont="1" applyBorder="1">
      <alignment/>
      <protection/>
    </xf>
    <xf numFmtId="0" fontId="0" fillId="0" borderId="0" xfId="113" applyFont="1" applyAlignment="1">
      <alignment horizontal="right"/>
      <protection/>
    </xf>
    <xf numFmtId="0" fontId="0" fillId="0" borderId="2" xfId="113" applyFont="1" applyBorder="1" applyAlignment="1">
      <alignment horizontal="right"/>
      <protection/>
    </xf>
    <xf numFmtId="0" fontId="0" fillId="0" borderId="3" xfId="113" applyFont="1" applyBorder="1" applyAlignment="1">
      <alignment horizontal="right"/>
      <protection/>
    </xf>
    <xf numFmtId="0" fontId="0" fillId="0" borderId="3" xfId="113" applyBorder="1">
      <alignment/>
      <protection/>
    </xf>
    <xf numFmtId="39" fontId="0" fillId="0" borderId="0" xfId="0" applyFont="1" applyAlignment="1">
      <alignment horizontal="justify"/>
    </xf>
    <xf numFmtId="39" fontId="0" fillId="0" borderId="0" xfId="0" applyFont="1" applyAlignment="1">
      <alignment/>
    </xf>
    <xf numFmtId="0" fontId="0" fillId="0" borderId="0" xfId="113" applyAlignment="1">
      <alignment/>
      <protection/>
    </xf>
    <xf numFmtId="0" fontId="0" fillId="0" borderId="0" xfId="113" applyFont="1" applyAlignment="1">
      <alignment/>
      <protection/>
    </xf>
    <xf numFmtId="37" fontId="0" fillId="0" borderId="0" xfId="15" applyNumberFormat="1" applyFont="1" applyAlignment="1">
      <alignment/>
    </xf>
    <xf numFmtId="39" fontId="0" fillId="0" borderId="0" xfId="15" applyNumberFormat="1" applyAlignment="1">
      <alignment/>
    </xf>
    <xf numFmtId="37" fontId="0" fillId="0" borderId="5" xfId="15" applyNumberFormat="1" applyBorder="1" applyAlignment="1">
      <alignment/>
    </xf>
    <xf numFmtId="37" fontId="9" fillId="0" borderId="0" xfId="15" applyNumberFormat="1" applyFont="1" applyAlignment="1" quotePrefix="1">
      <alignment horizontal="center"/>
    </xf>
    <xf numFmtId="0" fontId="0" fillId="0" borderId="0" xfId="113" applyBorder="1">
      <alignment/>
      <protection/>
    </xf>
    <xf numFmtId="14" fontId="9" fillId="0" borderId="0" xfId="113" applyNumberFormat="1" applyFont="1" applyAlignment="1" quotePrefix="1">
      <alignment horizontal="center"/>
      <protection/>
    </xf>
    <xf numFmtId="0" fontId="0" fillId="0" borderId="0" xfId="113" applyFont="1" applyAlignment="1">
      <alignment horizontal="center"/>
      <protection/>
    </xf>
    <xf numFmtId="0" fontId="9" fillId="0" borderId="0" xfId="113" applyFont="1" applyBorder="1" applyAlignment="1">
      <alignment horizontal="center"/>
      <protection/>
    </xf>
    <xf numFmtId="0" fontId="9" fillId="0" borderId="0" xfId="113" applyFont="1" applyBorder="1" applyAlignment="1" quotePrefix="1">
      <alignment horizontal="center"/>
      <protection/>
    </xf>
  </cellXfs>
  <cellStyles count="107">
    <cellStyle name="Normal" xfId="0"/>
    <cellStyle name="Comma" xfId="15"/>
    <cellStyle name="Comma [0]" xfId="16"/>
    <cellStyle name="Comma [0]_Audit schedules-311201" xfId="17"/>
    <cellStyle name="Comma [0]_Book1" xfId="18"/>
    <cellStyle name="Comma [0]_Breakdown of accruals-FY2000" xfId="19"/>
    <cellStyle name="Comma [0]_BS" xfId="20"/>
    <cellStyle name="Comma [0]_Cashflow-UML Group-2001(R)" xfId="21"/>
    <cellStyle name="Comma [0]_CUMQ4FY98" xfId="22"/>
    <cellStyle name="Comma [0]_CUMQ4FY99-Basic" xfId="23"/>
    <cellStyle name="Comma [0]_CUMQ4FY99-Diluted" xfId="24"/>
    <cellStyle name="Comma [0]_Diluted EPS" xfId="25"/>
    <cellStyle name="Comma [0]_Grp est" xfId="26"/>
    <cellStyle name="Comma [0]_Q4FY98" xfId="27"/>
    <cellStyle name="Comma [0]_Q4FY99 -Basic" xfId="28"/>
    <cellStyle name="Comma [0]_Q4FY99 -Diluted" xfId="29"/>
    <cellStyle name="Comma [0]_Sheet1" xfId="30"/>
    <cellStyle name="Comma_Audit schedules-311201" xfId="31"/>
    <cellStyle name="Comma_Book1" xfId="32"/>
    <cellStyle name="Comma_Breakdown of accruals-FY2000" xfId="33"/>
    <cellStyle name="Comma_BS" xfId="34"/>
    <cellStyle name="Comma_Cashflow-UML Group-2001(R)" xfId="35"/>
    <cellStyle name="Comma_CUMQ4FY98" xfId="36"/>
    <cellStyle name="Comma_CUMQ4FY99-Basic" xfId="37"/>
    <cellStyle name="Comma_CUMQ4FY99-Diluted" xfId="38"/>
    <cellStyle name="Comma_Diluted EPS" xfId="39"/>
    <cellStyle name="Comma_Group &amp; Co results-Nov'01" xfId="40"/>
    <cellStyle name="Comma_Grp est" xfId="41"/>
    <cellStyle name="Comma_Q4FY98" xfId="42"/>
    <cellStyle name="Comma_Q4FY99 -Basic" xfId="43"/>
    <cellStyle name="Comma_Q4FY99 -Diluted" xfId="44"/>
    <cellStyle name="Comma_Quarterly report-new format" xfId="45"/>
    <cellStyle name="Comma_Sheet1" xfId="46"/>
    <cellStyle name="Currency" xfId="47"/>
    <cellStyle name="Currency [0]" xfId="48"/>
    <cellStyle name="Currency [0]_Audit schedules-311201" xfId="49"/>
    <cellStyle name="Currency [0]_BHSB-budget" xfId="50"/>
    <cellStyle name="Currency [0]_Book1" xfId="51"/>
    <cellStyle name="Currency [0]_Breakdown of accruals-FY2000" xfId="52"/>
    <cellStyle name="Currency [0]_BS" xfId="53"/>
    <cellStyle name="Currency [0]_Cashflow-UML Group-2001(R)" xfId="54"/>
    <cellStyle name="Currency [0]_CUMQ4FY98" xfId="55"/>
    <cellStyle name="Currency [0]_CUMQ4FY99-Basic" xfId="56"/>
    <cellStyle name="Currency [0]_CUMQ4FY99-Diluted" xfId="57"/>
    <cellStyle name="Currency [0]_Diluted EPS" xfId="58"/>
    <cellStyle name="Currency [0]_Group P&amp;L consol" xfId="59"/>
    <cellStyle name="Currency [0]_Grp est" xfId="60"/>
    <cellStyle name="Currency [0]_Notes-CFDec98" xfId="61"/>
    <cellStyle name="Currency [0]_Q4FY98" xfId="62"/>
    <cellStyle name="Currency [0]_Q4FY99 -Basic" xfId="63"/>
    <cellStyle name="Currency [0]_Q4FY99 -Diluted" xfId="64"/>
    <cellStyle name="Currency [0]_SAP-budget" xfId="65"/>
    <cellStyle name="Currency [0]_SAP-budget2" xfId="66"/>
    <cellStyle name="Currency [0]_Sheet1" xfId="67"/>
    <cellStyle name="Currency [0]_UM Land -FD" xfId="68"/>
    <cellStyle name="Currency_Audit schedules-311201" xfId="69"/>
    <cellStyle name="Currency_BHSB-budget" xfId="70"/>
    <cellStyle name="Currency_Book1" xfId="71"/>
    <cellStyle name="Currency_Breakdown of accruals-FY2000" xfId="72"/>
    <cellStyle name="Currency_BS" xfId="73"/>
    <cellStyle name="Currency_Cashflow-UML Group-2001(R)" xfId="74"/>
    <cellStyle name="Currency_CUMQ4FY98" xfId="75"/>
    <cellStyle name="Currency_CUMQ4FY99-Basic" xfId="76"/>
    <cellStyle name="Currency_CUMQ4FY99-Diluted" xfId="77"/>
    <cellStyle name="Currency_Diluted EPS" xfId="78"/>
    <cellStyle name="Currency_Group P&amp;L consol" xfId="79"/>
    <cellStyle name="Currency_Grp est" xfId="80"/>
    <cellStyle name="Currency_Notes-CFDec98" xfId="81"/>
    <cellStyle name="Currency_Q4FY98" xfId="82"/>
    <cellStyle name="Currency_Q4FY99 -Basic" xfId="83"/>
    <cellStyle name="Currency_Q4FY99 -Diluted" xfId="84"/>
    <cellStyle name="Currency_SAP-budget" xfId="85"/>
    <cellStyle name="Currency_SAP-budget2" xfId="86"/>
    <cellStyle name="Currency_Sheet1" xfId="87"/>
    <cellStyle name="Currency_UM Land -FD" xfId="88"/>
    <cellStyle name="Normal_5Y-FIN-HL" xfId="89"/>
    <cellStyle name="Normal_Audit schedule-FYE2000" xfId="90"/>
    <cellStyle name="Normal_Audit schedule-FYE2000_1" xfId="91"/>
    <cellStyle name="Normal_Audit schedules-311201" xfId="92"/>
    <cellStyle name="Normal_BHSB-budget" xfId="93"/>
    <cellStyle name="Normal_BHSB-IE" xfId="94"/>
    <cellStyle name="Normal_BHSB-IE_1" xfId="95"/>
    <cellStyle name="Normal_Book1" xfId="96"/>
    <cellStyle name="Normal_Breakdown of accruals-FY2000" xfId="97"/>
    <cellStyle name="Normal_Cashflow-UML Group-2001(R)" xfId="98"/>
    <cellStyle name="Normal_E-TA-BORROW" xfId="99"/>
    <cellStyle name="Normal_FA Capex list" xfId="100"/>
    <cellStyle name="Normal_FA Capex list_1" xfId="101"/>
    <cellStyle name="Normal_FA Capex list_BHSB-IE" xfId="102"/>
    <cellStyle name="Normal_FA Capex list_FAapr98" xfId="103"/>
    <cellStyle name="Normal_FA Capex list_SAP-IE" xfId="104"/>
    <cellStyle name="Normal_FAapr98" xfId="105"/>
    <cellStyle name="Normal_Group &amp; Co results-Nov'01" xfId="106"/>
    <cellStyle name="Normal_Group P&amp;L consol" xfId="107"/>
    <cellStyle name="Normal_Grp est" xfId="108"/>
    <cellStyle name="Normal_Notes-CFDec98" xfId="109"/>
    <cellStyle name="Normal_NTA" xfId="110"/>
    <cellStyle name="Normal_Q3 Attachments" xfId="111"/>
    <cellStyle name="Normal_Q3Results" xfId="112"/>
    <cellStyle name="Normal_Quarterly report-new format" xfId="113"/>
    <cellStyle name="Normal_SAP-budget" xfId="114"/>
    <cellStyle name="Normal_SAP-budget2" xfId="115"/>
    <cellStyle name="Normal_SAP-IE" xfId="116"/>
    <cellStyle name="Normal_SAP-IE_1" xfId="117"/>
    <cellStyle name="Normal_Sheet1" xfId="118"/>
    <cellStyle name="Normal_UM Land -FD" xfId="119"/>
    <cellStyle name="Percent" xfId="1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6</xdr:row>
      <xdr:rowOff>104775</xdr:rowOff>
    </xdr:from>
    <xdr:to>
      <xdr:col>1</xdr:col>
      <xdr:colOff>600075</xdr:colOff>
      <xdr:row>6</xdr:row>
      <xdr:rowOff>104775</xdr:rowOff>
    </xdr:to>
    <xdr:sp>
      <xdr:nvSpPr>
        <xdr:cNvPr id="1" name="Line 3"/>
        <xdr:cNvSpPr>
          <a:spLocks/>
        </xdr:cNvSpPr>
      </xdr:nvSpPr>
      <xdr:spPr>
        <a:xfrm flipH="1">
          <a:off x="3000375" y="12477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6</xdr:row>
      <xdr:rowOff>95250</xdr:rowOff>
    </xdr:from>
    <xdr:to>
      <xdr:col>5</xdr:col>
      <xdr:colOff>571500</xdr:colOff>
      <xdr:row>6</xdr:row>
      <xdr:rowOff>95250</xdr:rowOff>
    </xdr:to>
    <xdr:sp>
      <xdr:nvSpPr>
        <xdr:cNvPr id="2" name="Line 7"/>
        <xdr:cNvSpPr>
          <a:spLocks/>
        </xdr:cNvSpPr>
      </xdr:nvSpPr>
      <xdr:spPr>
        <a:xfrm flipH="1">
          <a:off x="5867400" y="123825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723900</xdr:colOff>
      <xdr:row>6</xdr:row>
      <xdr:rowOff>85725</xdr:rowOff>
    </xdr:from>
    <xdr:to>
      <xdr:col>7</xdr:col>
      <xdr:colOff>1343025</xdr:colOff>
      <xdr:row>6</xdr:row>
      <xdr:rowOff>85725</xdr:rowOff>
    </xdr:to>
    <xdr:sp>
      <xdr:nvSpPr>
        <xdr:cNvPr id="3" name="Line 8"/>
        <xdr:cNvSpPr>
          <a:spLocks/>
        </xdr:cNvSpPr>
      </xdr:nvSpPr>
      <xdr:spPr>
        <a:xfrm>
          <a:off x="7981950" y="122872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828675</xdr:colOff>
      <xdr:row>6</xdr:row>
      <xdr:rowOff>104775</xdr:rowOff>
    </xdr:from>
    <xdr:to>
      <xdr:col>3</xdr:col>
      <xdr:colOff>1285875</xdr:colOff>
      <xdr:row>6</xdr:row>
      <xdr:rowOff>104775</xdr:rowOff>
    </xdr:to>
    <xdr:sp>
      <xdr:nvSpPr>
        <xdr:cNvPr id="4" name="Line 9"/>
        <xdr:cNvSpPr>
          <a:spLocks/>
        </xdr:cNvSpPr>
      </xdr:nvSpPr>
      <xdr:spPr>
        <a:xfrm>
          <a:off x="5172075" y="12477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22"/>
  <sheetViews>
    <sheetView workbookViewId="0" topLeftCell="A46">
      <selection activeCell="C8" sqref="C8"/>
    </sheetView>
  </sheetViews>
  <sheetFormatPr defaultColWidth="9.00390625" defaultRowHeight="14.25"/>
  <cols>
    <col min="1" max="1" width="2.25390625" style="2" customWidth="1"/>
    <col min="2" max="2" width="41.125" style="2" customWidth="1"/>
    <col min="3" max="3" width="17.125" style="15" customWidth="1"/>
    <col min="4" max="4" width="5.125" style="2" customWidth="1"/>
    <col min="5" max="5" width="17.50390625" style="2" customWidth="1"/>
    <col min="6" max="16384" width="10.25390625" style="2" customWidth="1"/>
  </cols>
  <sheetData>
    <row r="1" ht="15.75">
      <c r="A1" s="19" t="s">
        <v>81</v>
      </c>
    </row>
    <row r="2" ht="15.75">
      <c r="A2" s="19" t="s">
        <v>7</v>
      </c>
    </row>
    <row r="5" ht="14.25">
      <c r="E5" s="43" t="s">
        <v>118</v>
      </c>
    </row>
    <row r="6" spans="3:5" ht="15">
      <c r="C6" s="25" t="s">
        <v>8</v>
      </c>
      <c r="D6" s="3"/>
      <c r="E6" s="3" t="s">
        <v>8</v>
      </c>
    </row>
    <row r="7" spans="3:5" ht="15">
      <c r="C7" s="40" t="s">
        <v>114</v>
      </c>
      <c r="D7" s="3"/>
      <c r="E7" s="42" t="s">
        <v>107</v>
      </c>
    </row>
    <row r="8" spans="3:5" ht="15">
      <c r="C8" s="25" t="s">
        <v>9</v>
      </c>
      <c r="D8" s="3"/>
      <c r="E8" s="3" t="s">
        <v>9</v>
      </c>
    </row>
    <row r="10" ht="15">
      <c r="A10" s="5" t="s">
        <v>25</v>
      </c>
    </row>
    <row r="11" spans="2:5" ht="14.25">
      <c r="B11" s="7" t="s">
        <v>4</v>
      </c>
      <c r="C11" s="15">
        <v>67076</v>
      </c>
      <c r="D11" s="15"/>
      <c r="E11" s="15">
        <v>68872</v>
      </c>
    </row>
    <row r="12" spans="2:5" ht="14.25">
      <c r="B12" s="7" t="s">
        <v>82</v>
      </c>
      <c r="C12" s="15">
        <v>6593</v>
      </c>
      <c r="D12" s="15"/>
      <c r="E12" s="15">
        <v>6255</v>
      </c>
    </row>
    <row r="13" spans="2:5" ht="14.25">
      <c r="B13" s="7" t="s">
        <v>83</v>
      </c>
      <c r="C13" s="15">
        <v>35</v>
      </c>
      <c r="D13" s="15"/>
      <c r="E13" s="15">
        <v>35</v>
      </c>
    </row>
    <row r="14" spans="2:5" ht="4.5" customHeight="1">
      <c r="B14" s="7"/>
      <c r="D14" s="15"/>
      <c r="E14" s="15"/>
    </row>
    <row r="15" spans="2:5" ht="20.25" customHeight="1">
      <c r="B15" s="7"/>
      <c r="C15" s="16">
        <f>SUM(C11:C13)</f>
        <v>73704</v>
      </c>
      <c r="D15" s="15"/>
      <c r="E15" s="16">
        <f>SUM(E11:E13)</f>
        <v>75162</v>
      </c>
    </row>
    <row r="16" spans="4:5" ht="14.25">
      <c r="D16" s="15"/>
      <c r="E16" s="15"/>
    </row>
    <row r="17" spans="4:5" ht="14.25">
      <c r="D17" s="15"/>
      <c r="E17" s="15"/>
    </row>
    <row r="18" spans="1:5" ht="15">
      <c r="A18" s="5" t="s">
        <v>26</v>
      </c>
      <c r="D18" s="15"/>
      <c r="E18" s="15"/>
    </row>
    <row r="19" spans="2:5" ht="14.25">
      <c r="B19" s="7" t="s">
        <v>27</v>
      </c>
      <c r="C19" s="15">
        <v>13030</v>
      </c>
      <c r="D19" s="15"/>
      <c r="E19" s="15">
        <v>12664</v>
      </c>
    </row>
    <row r="20" spans="2:5" ht="14.25">
      <c r="B20" s="7" t="s">
        <v>85</v>
      </c>
      <c r="C20" s="15">
        <f>34344+10608</f>
        <v>44952</v>
      </c>
      <c r="D20" s="15"/>
      <c r="E20" s="15">
        <f>35943+9834</f>
        <v>45777</v>
      </c>
    </row>
    <row r="21" spans="2:5" ht="14.25">
      <c r="B21" s="7" t="s">
        <v>39</v>
      </c>
      <c r="C21" s="15">
        <f>223+201</f>
        <v>424</v>
      </c>
      <c r="D21" s="15"/>
      <c r="E21" s="15">
        <f>223+198</f>
        <v>421</v>
      </c>
    </row>
    <row r="22" spans="2:5" ht="4.5" customHeight="1">
      <c r="B22" s="7"/>
      <c r="D22" s="15"/>
      <c r="E22" s="15"/>
    </row>
    <row r="23" spans="3:5" ht="20.25" customHeight="1">
      <c r="C23" s="16">
        <f>SUM(C19:C21)</f>
        <v>58406</v>
      </c>
      <c r="D23" s="15"/>
      <c r="E23" s="16">
        <f>SUM(E19:E21)</f>
        <v>58862</v>
      </c>
    </row>
    <row r="24" spans="4:5" ht="14.25">
      <c r="D24" s="15"/>
      <c r="E24" s="15"/>
    </row>
    <row r="26" spans="1:5" ht="15">
      <c r="A26" s="5" t="s">
        <v>28</v>
      </c>
      <c r="B26" s="5"/>
      <c r="D26" s="15"/>
      <c r="E26" s="15"/>
    </row>
    <row r="27" spans="2:5" ht="14.25">
      <c r="B27" s="7" t="s">
        <v>51</v>
      </c>
      <c r="C27" s="15">
        <f>723+6922</f>
        <v>7645</v>
      </c>
      <c r="D27" s="15"/>
      <c r="E27" s="15">
        <f>726+7845</f>
        <v>8571</v>
      </c>
    </row>
    <row r="28" spans="2:5" ht="14.25">
      <c r="B28" s="7" t="s">
        <v>30</v>
      </c>
      <c r="C28" s="15">
        <f>30882+579</f>
        <v>31461</v>
      </c>
      <c r="D28" s="15"/>
      <c r="E28" s="15">
        <f>30374+576</f>
        <v>30950</v>
      </c>
    </row>
    <row r="29" spans="2:5" ht="14.25">
      <c r="B29" s="7" t="s">
        <v>84</v>
      </c>
      <c r="C29" s="15">
        <v>3892</v>
      </c>
      <c r="D29" s="15"/>
      <c r="E29" s="15">
        <v>3892</v>
      </c>
    </row>
    <row r="30" spans="2:5" ht="3.75" customHeight="1">
      <c r="B30" s="7"/>
      <c r="D30" s="15"/>
      <c r="E30" s="15"/>
    </row>
    <row r="31" spans="3:5" ht="20.25" customHeight="1">
      <c r="C31" s="16">
        <f>SUM(C27:C29)</f>
        <v>42998</v>
      </c>
      <c r="D31" s="15"/>
      <c r="E31" s="16">
        <f>SUM(E27:E29)</f>
        <v>43413</v>
      </c>
    </row>
    <row r="32" spans="4:5" ht="14.25">
      <c r="D32" s="15"/>
      <c r="E32" s="15"/>
    </row>
    <row r="33" spans="1:5" ht="15">
      <c r="A33" s="6" t="s">
        <v>29</v>
      </c>
      <c r="B33" s="6"/>
      <c r="C33" s="15">
        <f>C23-C31</f>
        <v>15408</v>
      </c>
      <c r="D33" s="15"/>
      <c r="E33" s="15">
        <f>E23-E31</f>
        <v>15449</v>
      </c>
    </row>
    <row r="34" spans="1:5" ht="15.75" thickBot="1">
      <c r="A34" s="6"/>
      <c r="B34" s="6"/>
      <c r="C34" s="39">
        <f>C15+C33</f>
        <v>89112</v>
      </c>
      <c r="D34" s="15"/>
      <c r="E34" s="39">
        <f>E15+E33</f>
        <v>90611</v>
      </c>
    </row>
    <row r="35" spans="1:5" ht="15.75" thickTop="1">
      <c r="A35" s="6"/>
      <c r="B35" s="6"/>
      <c r="D35" s="15"/>
      <c r="E35" s="15"/>
    </row>
    <row r="36" spans="4:5" ht="14.25">
      <c r="D36" s="15"/>
      <c r="E36" s="15"/>
    </row>
    <row r="37" spans="1:5" ht="15">
      <c r="A37" s="6" t="s">
        <v>86</v>
      </c>
      <c r="D37" s="15"/>
      <c r="E37" s="15"/>
    </row>
    <row r="38" spans="2:5" ht="14.25">
      <c r="B38" s="2" t="s">
        <v>10</v>
      </c>
      <c r="C38" s="15">
        <v>47251</v>
      </c>
      <c r="D38" s="15"/>
      <c r="E38" s="15">
        <v>47251</v>
      </c>
    </row>
    <row r="39" spans="2:5" ht="14.25">
      <c r="B39" s="2" t="s">
        <v>0</v>
      </c>
      <c r="C39" s="15">
        <f>1606+2000-8246+17968</f>
        <v>13328</v>
      </c>
      <c r="D39" s="15"/>
      <c r="E39" s="15">
        <f>1606+1999-8246+19465+2</f>
        <v>14826</v>
      </c>
    </row>
    <row r="40" spans="3:5" ht="4.5" customHeight="1">
      <c r="C40" s="18"/>
      <c r="D40" s="15"/>
      <c r="E40" s="18"/>
    </row>
    <row r="41" spans="2:5" ht="19.5" customHeight="1">
      <c r="B41" s="2" t="s">
        <v>11</v>
      </c>
      <c r="C41" s="15">
        <f>SUM(C38:C39)</f>
        <v>60579</v>
      </c>
      <c r="D41" s="15"/>
      <c r="E41" s="15">
        <f>SUM(E38:E39)</f>
        <v>62077</v>
      </c>
    </row>
    <row r="42" spans="4:5" ht="12" customHeight="1">
      <c r="D42" s="15"/>
      <c r="E42" s="15"/>
    </row>
    <row r="43" spans="1:5" ht="12" customHeight="1">
      <c r="A43" s="6" t="s">
        <v>87</v>
      </c>
      <c r="D43" s="15"/>
      <c r="E43" s="15"/>
    </row>
    <row r="44" spans="2:5" ht="12" customHeight="1">
      <c r="B44" s="7" t="s">
        <v>88</v>
      </c>
      <c r="C44" s="15">
        <v>25834</v>
      </c>
      <c r="D44" s="15"/>
      <c r="E44" s="15">
        <f>25768+66</f>
        <v>25834</v>
      </c>
    </row>
    <row r="45" spans="2:5" ht="12" customHeight="1">
      <c r="B45" s="7" t="s">
        <v>89</v>
      </c>
      <c r="C45" s="15">
        <v>2700</v>
      </c>
      <c r="D45" s="15"/>
      <c r="E45" s="15">
        <v>2700</v>
      </c>
    </row>
    <row r="46" spans="4:5" ht="3.75" customHeight="1">
      <c r="D46" s="15"/>
      <c r="E46" s="15"/>
    </row>
    <row r="47" spans="3:5" ht="20.25" customHeight="1" thickBot="1">
      <c r="C47" s="17">
        <f>SUM(C41:C45)</f>
        <v>89113</v>
      </c>
      <c r="D47" s="15"/>
      <c r="E47" s="17">
        <f>SUM(E41:E45)</f>
        <v>90611</v>
      </c>
    </row>
    <row r="48" spans="4:5" ht="14.25">
      <c r="D48" s="15"/>
      <c r="E48" s="15"/>
    </row>
    <row r="49" spans="2:5" ht="14.25">
      <c r="B49" s="7" t="s">
        <v>74</v>
      </c>
      <c r="C49" s="38">
        <f>C41/C38</f>
        <v>1.2820681043787434</v>
      </c>
      <c r="D49" s="15"/>
      <c r="E49" s="38">
        <f>(E41-E13)/E38</f>
        <v>1.3130304120547713</v>
      </c>
    </row>
    <row r="50" spans="4:5" ht="14.25">
      <c r="D50" s="15"/>
      <c r="E50" s="15"/>
    </row>
    <row r="51" spans="4:5" ht="14.25">
      <c r="D51" s="15"/>
      <c r="E51" s="15"/>
    </row>
    <row r="52" spans="2:5" ht="14.25">
      <c r="B52" s="7"/>
      <c r="D52" s="15"/>
      <c r="E52" s="15"/>
    </row>
    <row r="53" spans="2:5" ht="14.25">
      <c r="B53" s="7" t="s">
        <v>90</v>
      </c>
      <c r="D53" s="15"/>
      <c r="E53" s="15"/>
    </row>
    <row r="54" spans="2:5" ht="14.25">
      <c r="B54" s="7" t="s">
        <v>91</v>
      </c>
      <c r="D54" s="15"/>
      <c r="E54" s="15"/>
    </row>
    <row r="55" spans="4:5" ht="14.25">
      <c r="D55" s="15"/>
      <c r="E55" s="15"/>
    </row>
    <row r="56" spans="4:5" ht="14.25">
      <c r="D56" s="15"/>
      <c r="E56" s="15"/>
    </row>
    <row r="57" spans="4:5" ht="14.25">
      <c r="D57" s="15"/>
      <c r="E57" s="15"/>
    </row>
    <row r="58" spans="4:5" ht="14.25">
      <c r="D58" s="15"/>
      <c r="E58" s="15"/>
    </row>
    <row r="59" spans="4:5" ht="14.25">
      <c r="D59" s="15"/>
      <c r="E59" s="15"/>
    </row>
    <row r="60" spans="4:5" ht="14.25">
      <c r="D60" s="15"/>
      <c r="E60" s="15"/>
    </row>
    <row r="61" spans="4:5" ht="14.25">
      <c r="D61" s="15"/>
      <c r="E61" s="15"/>
    </row>
    <row r="62" spans="4:5" ht="14.25">
      <c r="D62" s="15"/>
      <c r="E62" s="15"/>
    </row>
    <row r="63" spans="4:5" ht="14.25">
      <c r="D63" s="15"/>
      <c r="E63" s="15"/>
    </row>
    <row r="64" spans="4:5" ht="14.25">
      <c r="D64" s="15"/>
      <c r="E64" s="15"/>
    </row>
    <row r="65" spans="4:5" ht="14.25">
      <c r="D65" s="15"/>
      <c r="E65" s="15"/>
    </row>
    <row r="66" spans="4:5" ht="14.25">
      <c r="D66" s="15"/>
      <c r="E66" s="15"/>
    </row>
    <row r="67" spans="4:5" ht="14.25">
      <c r="D67" s="15"/>
      <c r="E67" s="15"/>
    </row>
    <row r="68" spans="4:5" ht="14.25">
      <c r="D68" s="15"/>
      <c r="E68" s="15"/>
    </row>
    <row r="69" spans="4:5" ht="14.25">
      <c r="D69" s="15"/>
      <c r="E69" s="15"/>
    </row>
    <row r="70" spans="4:5" ht="14.25">
      <c r="D70" s="15"/>
      <c r="E70" s="15"/>
    </row>
    <row r="71" spans="4:5" ht="14.25">
      <c r="D71" s="15"/>
      <c r="E71" s="15"/>
    </row>
    <row r="72" spans="4:5" ht="14.25">
      <c r="D72" s="15"/>
      <c r="E72" s="15"/>
    </row>
    <row r="73" spans="4:5" ht="14.25">
      <c r="D73" s="15"/>
      <c r="E73" s="15"/>
    </row>
    <row r="74" spans="4:5" ht="14.25">
      <c r="D74" s="15"/>
      <c r="E74" s="15"/>
    </row>
    <row r="75" spans="4:5" ht="14.25">
      <c r="D75" s="15"/>
      <c r="E75" s="15"/>
    </row>
    <row r="76" spans="4:5" ht="14.25">
      <c r="D76" s="15"/>
      <c r="E76" s="15"/>
    </row>
    <row r="77" spans="4:5" ht="14.25">
      <c r="D77" s="15"/>
      <c r="E77" s="15"/>
    </row>
    <row r="78" spans="4:5" ht="14.25">
      <c r="D78" s="15"/>
      <c r="E78" s="15"/>
    </row>
    <row r="79" spans="4:5" ht="14.25">
      <c r="D79" s="15"/>
      <c r="E79" s="15"/>
    </row>
    <row r="80" spans="4:5" ht="14.25">
      <c r="D80" s="15"/>
      <c r="E80" s="15"/>
    </row>
    <row r="81" spans="4:5" ht="14.25">
      <c r="D81" s="15"/>
      <c r="E81" s="15"/>
    </row>
    <row r="82" spans="4:5" ht="14.25">
      <c r="D82" s="15"/>
      <c r="E82" s="15"/>
    </row>
    <row r="83" spans="4:5" ht="14.25">
      <c r="D83" s="15"/>
      <c r="E83" s="15"/>
    </row>
    <row r="84" spans="4:5" ht="14.25">
      <c r="D84" s="15"/>
      <c r="E84" s="15"/>
    </row>
    <row r="85" spans="4:5" ht="14.25">
      <c r="D85" s="15"/>
      <c r="E85" s="15"/>
    </row>
    <row r="86" spans="4:5" ht="14.25">
      <c r="D86" s="15"/>
      <c r="E86" s="15"/>
    </row>
    <row r="87" spans="4:5" ht="14.25">
      <c r="D87" s="15"/>
      <c r="E87" s="15"/>
    </row>
    <row r="88" spans="4:5" ht="14.25">
      <c r="D88" s="15"/>
      <c r="E88" s="15"/>
    </row>
    <row r="89" spans="4:5" ht="14.25">
      <c r="D89" s="15"/>
      <c r="E89" s="15"/>
    </row>
    <row r="90" spans="4:5" ht="14.25">
      <c r="D90" s="15"/>
      <c r="E90" s="15"/>
    </row>
    <row r="91" spans="4:5" ht="14.25">
      <c r="D91" s="15"/>
      <c r="E91" s="15"/>
    </row>
    <row r="92" spans="4:5" ht="14.25">
      <c r="D92" s="15"/>
      <c r="E92" s="15"/>
    </row>
    <row r="93" spans="4:5" ht="14.25">
      <c r="D93" s="15"/>
      <c r="E93" s="15"/>
    </row>
    <row r="94" spans="4:5" ht="14.25">
      <c r="D94" s="15"/>
      <c r="E94" s="15"/>
    </row>
    <row r="95" spans="4:5" ht="14.25">
      <c r="D95" s="15"/>
      <c r="E95" s="15"/>
    </row>
    <row r="96" spans="4:5" ht="14.25">
      <c r="D96" s="15"/>
      <c r="E96" s="15"/>
    </row>
    <row r="97" spans="4:5" ht="14.25">
      <c r="D97" s="15"/>
      <c r="E97" s="15"/>
    </row>
    <row r="98" spans="4:5" ht="14.25">
      <c r="D98" s="15"/>
      <c r="E98" s="15"/>
    </row>
    <row r="99" spans="4:5" ht="14.25">
      <c r="D99" s="15"/>
      <c r="E99" s="15"/>
    </row>
    <row r="100" spans="4:5" ht="14.25">
      <c r="D100" s="15"/>
      <c r="E100" s="15"/>
    </row>
    <row r="101" spans="4:5" ht="14.25">
      <c r="D101" s="15"/>
      <c r="E101" s="15"/>
    </row>
    <row r="102" spans="4:5" ht="14.25">
      <c r="D102" s="15"/>
      <c r="E102" s="15"/>
    </row>
    <row r="103" spans="4:5" ht="14.25">
      <c r="D103" s="15"/>
      <c r="E103" s="15"/>
    </row>
    <row r="104" spans="4:5" ht="14.25">
      <c r="D104" s="15"/>
      <c r="E104" s="15"/>
    </row>
    <row r="105" spans="4:5" ht="14.25">
      <c r="D105" s="15"/>
      <c r="E105" s="15"/>
    </row>
    <row r="106" spans="4:5" ht="14.25">
      <c r="D106" s="15"/>
      <c r="E106" s="15"/>
    </row>
    <row r="107" spans="4:5" ht="14.25">
      <c r="D107" s="15"/>
      <c r="E107" s="15"/>
    </row>
    <row r="108" spans="4:5" ht="14.25">
      <c r="D108" s="15"/>
      <c r="E108" s="15"/>
    </row>
    <row r="109" spans="4:5" ht="14.25">
      <c r="D109" s="15"/>
      <c r="E109" s="15"/>
    </row>
    <row r="110" spans="4:5" ht="14.25">
      <c r="D110" s="15"/>
      <c r="E110" s="15"/>
    </row>
    <row r="111" spans="4:5" ht="14.25">
      <c r="D111" s="15"/>
      <c r="E111" s="15"/>
    </row>
    <row r="112" spans="4:5" ht="14.25">
      <c r="D112" s="15"/>
      <c r="E112" s="15"/>
    </row>
    <row r="113" spans="4:5" ht="14.25">
      <c r="D113" s="15"/>
      <c r="E113" s="15"/>
    </row>
    <row r="114" spans="4:5" ht="14.25">
      <c r="D114" s="15"/>
      <c r="E114" s="15"/>
    </row>
    <row r="115" spans="4:5" ht="14.25">
      <c r="D115" s="15"/>
      <c r="E115" s="15"/>
    </row>
    <row r="116" spans="4:5" ht="14.25">
      <c r="D116" s="15"/>
      <c r="E116" s="15"/>
    </row>
    <row r="117" spans="4:5" ht="14.25">
      <c r="D117" s="15"/>
      <c r="E117" s="15"/>
    </row>
    <row r="118" spans="4:5" ht="14.25">
      <c r="D118" s="15"/>
      <c r="E118" s="15"/>
    </row>
    <row r="119" spans="4:5" ht="14.25">
      <c r="D119" s="15"/>
      <c r="E119" s="15"/>
    </row>
    <row r="120" spans="4:5" ht="14.25">
      <c r="D120" s="15"/>
      <c r="E120" s="15"/>
    </row>
    <row r="121" spans="4:5" ht="14.25">
      <c r="D121" s="15"/>
      <c r="E121" s="15"/>
    </row>
    <row r="122" spans="4:5" ht="14.25">
      <c r="D122" s="15"/>
      <c r="E122" s="15"/>
    </row>
    <row r="123" spans="4:5" ht="14.25">
      <c r="D123" s="15"/>
      <c r="E123" s="15"/>
    </row>
    <row r="124" spans="4:5" ht="14.25">
      <c r="D124" s="15"/>
      <c r="E124" s="15"/>
    </row>
    <row r="125" spans="4:5" ht="14.25">
      <c r="D125" s="15"/>
      <c r="E125" s="15"/>
    </row>
    <row r="126" spans="4:5" ht="14.25">
      <c r="D126" s="15"/>
      <c r="E126" s="15"/>
    </row>
    <row r="127" spans="4:5" ht="14.25">
      <c r="D127" s="15"/>
      <c r="E127" s="15"/>
    </row>
    <row r="128" spans="4:5" ht="14.25">
      <c r="D128" s="15"/>
      <c r="E128" s="15"/>
    </row>
    <row r="129" spans="4:5" ht="14.25">
      <c r="D129" s="15"/>
      <c r="E129" s="15"/>
    </row>
    <row r="130" spans="4:5" ht="14.25">
      <c r="D130" s="15"/>
      <c r="E130" s="15"/>
    </row>
    <row r="131" spans="4:5" ht="14.25">
      <c r="D131" s="15"/>
      <c r="E131" s="15"/>
    </row>
    <row r="132" spans="4:5" ht="14.25">
      <c r="D132" s="15"/>
      <c r="E132" s="15"/>
    </row>
    <row r="133" spans="4:5" ht="14.25">
      <c r="D133" s="15"/>
      <c r="E133" s="15"/>
    </row>
    <row r="134" spans="4:5" ht="14.25">
      <c r="D134" s="15"/>
      <c r="E134" s="15"/>
    </row>
    <row r="135" spans="4:5" ht="14.25">
      <c r="D135" s="15"/>
      <c r="E135" s="15"/>
    </row>
    <row r="136" spans="4:5" ht="14.25">
      <c r="D136" s="15"/>
      <c r="E136" s="15"/>
    </row>
    <row r="137" spans="4:5" ht="14.25">
      <c r="D137" s="15"/>
      <c r="E137" s="15"/>
    </row>
    <row r="138" spans="4:5" ht="14.25">
      <c r="D138" s="15"/>
      <c r="E138" s="15"/>
    </row>
    <row r="139" spans="4:5" ht="14.25">
      <c r="D139" s="15"/>
      <c r="E139" s="15"/>
    </row>
    <row r="140" spans="4:5" ht="14.25">
      <c r="D140" s="15"/>
      <c r="E140" s="15"/>
    </row>
    <row r="141" spans="4:5" ht="14.25">
      <c r="D141" s="15"/>
      <c r="E141" s="15"/>
    </row>
    <row r="142" spans="4:5" ht="14.25">
      <c r="D142" s="15"/>
      <c r="E142" s="15"/>
    </row>
    <row r="143" spans="4:5" ht="14.25">
      <c r="D143" s="15"/>
      <c r="E143" s="15"/>
    </row>
    <row r="144" spans="4:5" ht="14.25">
      <c r="D144" s="15"/>
      <c r="E144" s="15"/>
    </row>
    <row r="145" spans="4:5" ht="14.25">
      <c r="D145" s="15"/>
      <c r="E145" s="15"/>
    </row>
    <row r="146" spans="4:5" ht="14.25">
      <c r="D146" s="15"/>
      <c r="E146" s="15"/>
    </row>
    <row r="147" spans="4:5" ht="14.25">
      <c r="D147" s="15"/>
      <c r="E147" s="15"/>
    </row>
    <row r="148" spans="4:5" ht="14.25">
      <c r="D148" s="15"/>
      <c r="E148" s="15"/>
    </row>
    <row r="149" spans="4:5" ht="14.25">
      <c r="D149" s="15"/>
      <c r="E149" s="15"/>
    </row>
    <row r="150" spans="4:5" ht="14.25">
      <c r="D150" s="15"/>
      <c r="E150" s="15"/>
    </row>
    <row r="151" spans="4:5" ht="14.25">
      <c r="D151" s="15"/>
      <c r="E151" s="15"/>
    </row>
    <row r="152" spans="4:5" ht="14.25">
      <c r="D152" s="15"/>
      <c r="E152" s="15"/>
    </row>
    <row r="153" spans="4:5" ht="14.25">
      <c r="D153" s="15"/>
      <c r="E153" s="15"/>
    </row>
    <row r="154" spans="4:5" ht="14.25">
      <c r="D154" s="15"/>
      <c r="E154" s="15"/>
    </row>
    <row r="155" spans="4:5" ht="14.25">
      <c r="D155" s="15"/>
      <c r="E155" s="15"/>
    </row>
    <row r="156" spans="4:5" ht="14.25">
      <c r="D156" s="15"/>
      <c r="E156" s="15"/>
    </row>
    <row r="157" spans="4:5" ht="14.25">
      <c r="D157" s="15"/>
      <c r="E157" s="15"/>
    </row>
    <row r="158" spans="4:5" ht="14.25">
      <c r="D158" s="15"/>
      <c r="E158" s="15"/>
    </row>
    <row r="159" spans="4:5" ht="14.25">
      <c r="D159" s="15"/>
      <c r="E159" s="15"/>
    </row>
    <row r="160" spans="4:5" ht="14.25">
      <c r="D160" s="15"/>
      <c r="E160" s="15"/>
    </row>
    <row r="161" spans="4:5" ht="14.25">
      <c r="D161" s="15"/>
      <c r="E161" s="15"/>
    </row>
    <row r="162" spans="4:5" ht="14.25">
      <c r="D162" s="15"/>
      <c r="E162" s="15"/>
    </row>
    <row r="163" spans="4:5" ht="14.25">
      <c r="D163" s="15"/>
      <c r="E163" s="15"/>
    </row>
    <row r="164" spans="4:5" ht="14.25">
      <c r="D164" s="15"/>
      <c r="E164" s="15"/>
    </row>
    <row r="165" spans="4:5" ht="14.25">
      <c r="D165" s="15"/>
      <c r="E165" s="15"/>
    </row>
    <row r="166" spans="4:5" ht="14.25">
      <c r="D166" s="15"/>
      <c r="E166" s="15"/>
    </row>
    <row r="167" spans="4:5" ht="14.25">
      <c r="D167" s="15"/>
      <c r="E167" s="15"/>
    </row>
    <row r="168" spans="4:5" ht="14.25">
      <c r="D168" s="15"/>
      <c r="E168" s="15"/>
    </row>
    <row r="169" spans="4:5" ht="14.25">
      <c r="D169" s="15"/>
      <c r="E169" s="15"/>
    </row>
    <row r="170" spans="4:5" ht="14.25">
      <c r="D170" s="15"/>
      <c r="E170" s="15"/>
    </row>
    <row r="171" spans="4:5" ht="14.25">
      <c r="D171" s="15"/>
      <c r="E171" s="15"/>
    </row>
    <row r="172" spans="4:5" ht="14.25">
      <c r="D172" s="15"/>
      <c r="E172" s="15"/>
    </row>
    <row r="173" spans="4:5" ht="14.25">
      <c r="D173" s="15"/>
      <c r="E173" s="15"/>
    </row>
    <row r="174" spans="4:5" ht="14.25">
      <c r="D174" s="15"/>
      <c r="E174" s="15"/>
    </row>
    <row r="175" spans="4:5" ht="14.25">
      <c r="D175" s="15"/>
      <c r="E175" s="15"/>
    </row>
    <row r="176" spans="4:5" ht="14.25">
      <c r="D176" s="15"/>
      <c r="E176" s="15"/>
    </row>
    <row r="177" spans="4:5" ht="14.25">
      <c r="D177" s="15"/>
      <c r="E177" s="15"/>
    </row>
    <row r="178" spans="4:5" ht="14.25">
      <c r="D178" s="15"/>
      <c r="E178" s="15"/>
    </row>
    <row r="179" spans="4:5" ht="14.25">
      <c r="D179" s="15"/>
      <c r="E179" s="15"/>
    </row>
    <row r="180" spans="4:5" ht="14.25">
      <c r="D180" s="15"/>
      <c r="E180" s="15"/>
    </row>
    <row r="181" spans="4:5" ht="14.25">
      <c r="D181" s="15"/>
      <c r="E181" s="15"/>
    </row>
    <row r="182" spans="4:5" ht="14.25">
      <c r="D182" s="15"/>
      <c r="E182" s="15"/>
    </row>
    <row r="183" spans="4:5" ht="14.25">
      <c r="D183" s="15"/>
      <c r="E183" s="15"/>
    </row>
    <row r="184" spans="4:5" ht="14.25">
      <c r="D184" s="15"/>
      <c r="E184" s="15"/>
    </row>
    <row r="185" spans="4:5" ht="14.25">
      <c r="D185" s="15"/>
      <c r="E185" s="15"/>
    </row>
    <row r="186" spans="4:5" ht="14.25">
      <c r="D186" s="15"/>
      <c r="E186" s="15"/>
    </row>
    <row r="187" spans="4:5" ht="14.25">
      <c r="D187" s="15"/>
      <c r="E187" s="15"/>
    </row>
    <row r="188" spans="4:5" ht="14.25">
      <c r="D188" s="15"/>
      <c r="E188" s="15"/>
    </row>
    <row r="189" spans="4:5" ht="14.25">
      <c r="D189" s="15"/>
      <c r="E189" s="15"/>
    </row>
    <row r="190" spans="4:5" ht="14.25">
      <c r="D190" s="15"/>
      <c r="E190" s="15"/>
    </row>
    <row r="191" spans="4:5" ht="14.25">
      <c r="D191" s="15"/>
      <c r="E191" s="15"/>
    </row>
    <row r="192" spans="4:5" ht="14.25">
      <c r="D192" s="15"/>
      <c r="E192" s="15"/>
    </row>
    <row r="193" spans="4:5" ht="14.25">
      <c r="D193" s="15"/>
      <c r="E193" s="15"/>
    </row>
    <row r="194" spans="4:5" ht="14.25">
      <c r="D194" s="15"/>
      <c r="E194" s="15"/>
    </row>
    <row r="195" spans="4:5" ht="14.25">
      <c r="D195" s="15"/>
      <c r="E195" s="15"/>
    </row>
    <row r="196" spans="4:5" ht="14.25">
      <c r="D196" s="15"/>
      <c r="E196" s="15"/>
    </row>
    <row r="197" spans="4:5" ht="14.25">
      <c r="D197" s="15"/>
      <c r="E197" s="15"/>
    </row>
    <row r="198" spans="4:5" ht="14.25">
      <c r="D198" s="15"/>
      <c r="E198" s="15"/>
    </row>
    <row r="199" spans="4:5" ht="14.25">
      <c r="D199" s="15"/>
      <c r="E199" s="15"/>
    </row>
    <row r="200" spans="4:5" ht="14.25">
      <c r="D200" s="15"/>
      <c r="E200" s="15"/>
    </row>
    <row r="201" spans="4:5" ht="14.25">
      <c r="D201" s="15"/>
      <c r="E201" s="15"/>
    </row>
    <row r="202" spans="4:5" ht="14.25">
      <c r="D202" s="15"/>
      <c r="E202" s="15"/>
    </row>
    <row r="203" spans="4:5" ht="14.25">
      <c r="D203" s="15"/>
      <c r="E203" s="15"/>
    </row>
    <row r="204" spans="4:5" ht="14.25">
      <c r="D204" s="15"/>
      <c r="E204" s="15"/>
    </row>
    <row r="205" spans="4:5" ht="14.25">
      <c r="D205" s="15"/>
      <c r="E205" s="15"/>
    </row>
    <row r="206" spans="4:5" ht="14.25">
      <c r="D206" s="15"/>
      <c r="E206" s="15"/>
    </row>
    <row r="207" spans="4:5" ht="14.25">
      <c r="D207" s="15"/>
      <c r="E207" s="15"/>
    </row>
    <row r="208" spans="4:5" ht="14.25">
      <c r="D208" s="15"/>
      <c r="E208" s="15"/>
    </row>
    <row r="209" spans="4:5" ht="14.25">
      <c r="D209" s="15"/>
      <c r="E209" s="15"/>
    </row>
    <row r="210" spans="4:5" ht="14.25">
      <c r="D210" s="15"/>
      <c r="E210" s="15"/>
    </row>
    <row r="211" spans="4:5" ht="14.25">
      <c r="D211" s="15"/>
      <c r="E211" s="15"/>
    </row>
    <row r="212" spans="4:5" ht="14.25">
      <c r="D212" s="15"/>
      <c r="E212" s="15"/>
    </row>
    <row r="213" spans="4:5" ht="14.25">
      <c r="D213" s="15"/>
      <c r="E213" s="15"/>
    </row>
    <row r="214" spans="4:5" ht="14.25">
      <c r="D214" s="15"/>
      <c r="E214" s="15"/>
    </row>
    <row r="215" spans="4:5" ht="14.25">
      <c r="D215" s="15"/>
      <c r="E215" s="15"/>
    </row>
    <row r="216" spans="4:5" ht="14.25">
      <c r="D216" s="15"/>
      <c r="E216" s="15"/>
    </row>
    <row r="217" spans="4:5" ht="14.25">
      <c r="D217" s="15"/>
      <c r="E217" s="15"/>
    </row>
    <row r="218" spans="4:5" ht="14.25">
      <c r="D218" s="15"/>
      <c r="E218" s="15"/>
    </row>
    <row r="219" spans="4:5" ht="14.25">
      <c r="D219" s="15"/>
      <c r="E219" s="15"/>
    </row>
    <row r="220" spans="4:5" ht="14.25">
      <c r="D220" s="15"/>
      <c r="E220" s="15"/>
    </row>
    <row r="221" spans="4:5" ht="14.25">
      <c r="D221" s="15"/>
      <c r="E221" s="15"/>
    </row>
    <row r="222" spans="4:5" ht="14.25">
      <c r="D222" s="15"/>
      <c r="E222" s="15"/>
    </row>
    <row r="223" spans="4:5" ht="14.25">
      <c r="D223" s="15"/>
      <c r="E223" s="15"/>
    </row>
    <row r="224" spans="4:5" ht="14.25">
      <c r="D224" s="15"/>
      <c r="E224" s="15"/>
    </row>
    <row r="225" spans="4:5" ht="14.25">
      <c r="D225" s="15"/>
      <c r="E225" s="15"/>
    </row>
    <row r="226" spans="4:5" ht="14.25">
      <c r="D226" s="15"/>
      <c r="E226" s="15"/>
    </row>
    <row r="227" spans="4:5" ht="14.25">
      <c r="D227" s="15"/>
      <c r="E227" s="15"/>
    </row>
    <row r="228" spans="4:5" ht="14.25">
      <c r="D228" s="15"/>
      <c r="E228" s="15"/>
    </row>
    <row r="229" spans="4:5" ht="14.25">
      <c r="D229" s="15"/>
      <c r="E229" s="15"/>
    </row>
    <row r="230" spans="4:5" ht="14.25">
      <c r="D230" s="15"/>
      <c r="E230" s="15"/>
    </row>
    <row r="231" spans="4:5" ht="14.25">
      <c r="D231" s="15"/>
      <c r="E231" s="15"/>
    </row>
    <row r="232" spans="4:5" ht="14.25">
      <c r="D232" s="15"/>
      <c r="E232" s="15"/>
    </row>
    <row r="233" spans="4:5" ht="14.25">
      <c r="D233" s="15"/>
      <c r="E233" s="15"/>
    </row>
    <row r="234" spans="4:5" ht="14.25">
      <c r="D234" s="15"/>
      <c r="E234" s="15"/>
    </row>
    <row r="235" spans="4:5" ht="14.25">
      <c r="D235" s="15"/>
      <c r="E235" s="15"/>
    </row>
    <row r="236" spans="4:5" ht="14.25">
      <c r="D236" s="15"/>
      <c r="E236" s="15"/>
    </row>
    <row r="237" spans="4:5" ht="14.25">
      <c r="D237" s="15"/>
      <c r="E237" s="15"/>
    </row>
    <row r="238" spans="4:5" ht="14.25">
      <c r="D238" s="15"/>
      <c r="E238" s="15"/>
    </row>
    <row r="239" spans="4:5" ht="14.25">
      <c r="D239" s="15"/>
      <c r="E239" s="15"/>
    </row>
    <row r="240" spans="4:5" ht="14.25">
      <c r="D240" s="15"/>
      <c r="E240" s="15"/>
    </row>
    <row r="241" spans="4:5" ht="14.25">
      <c r="D241" s="15"/>
      <c r="E241" s="15"/>
    </row>
    <row r="242" spans="4:5" ht="14.25">
      <c r="D242" s="15"/>
      <c r="E242" s="15"/>
    </row>
    <row r="243" spans="4:5" ht="14.25">
      <c r="D243" s="15"/>
      <c r="E243" s="15"/>
    </row>
    <row r="244" spans="4:5" ht="14.25">
      <c r="D244" s="15"/>
      <c r="E244" s="15"/>
    </row>
    <row r="245" spans="4:5" ht="14.25">
      <c r="D245" s="15"/>
      <c r="E245" s="15"/>
    </row>
    <row r="246" spans="4:5" ht="14.25">
      <c r="D246" s="15"/>
      <c r="E246" s="15"/>
    </row>
    <row r="247" spans="4:5" ht="14.25">
      <c r="D247" s="15"/>
      <c r="E247" s="15"/>
    </row>
    <row r="248" spans="4:5" ht="14.25">
      <c r="D248" s="15"/>
      <c r="E248" s="15"/>
    </row>
    <row r="249" spans="4:5" ht="14.25">
      <c r="D249" s="15"/>
      <c r="E249" s="15"/>
    </row>
    <row r="250" spans="4:5" ht="14.25">
      <c r="D250" s="15"/>
      <c r="E250" s="15"/>
    </row>
    <row r="251" spans="4:5" ht="14.25">
      <c r="D251" s="15"/>
      <c r="E251" s="15"/>
    </row>
    <row r="252" spans="4:5" ht="14.25">
      <c r="D252" s="15"/>
      <c r="E252" s="15"/>
    </row>
    <row r="253" spans="4:5" ht="14.25">
      <c r="D253" s="15"/>
      <c r="E253" s="15"/>
    </row>
    <row r="254" spans="4:5" ht="14.25">
      <c r="D254" s="15"/>
      <c r="E254" s="15"/>
    </row>
    <row r="255" spans="4:5" ht="14.25">
      <c r="D255" s="15"/>
      <c r="E255" s="15"/>
    </row>
    <row r="256" spans="4:5" ht="14.25">
      <c r="D256" s="15"/>
      <c r="E256" s="15"/>
    </row>
    <row r="257" spans="4:5" ht="14.25">
      <c r="D257" s="15"/>
      <c r="E257" s="15"/>
    </row>
    <row r="258" spans="4:5" ht="14.25">
      <c r="D258" s="15"/>
      <c r="E258" s="15"/>
    </row>
    <row r="259" spans="4:5" ht="14.25">
      <c r="D259" s="15"/>
      <c r="E259" s="15"/>
    </row>
    <row r="260" spans="4:5" ht="14.25">
      <c r="D260" s="15"/>
      <c r="E260" s="15"/>
    </row>
    <row r="261" spans="4:5" ht="14.25">
      <c r="D261" s="15"/>
      <c r="E261" s="15"/>
    </row>
    <row r="262" spans="4:5" ht="14.25">
      <c r="D262" s="15"/>
      <c r="E262" s="15"/>
    </row>
    <row r="263" spans="4:5" ht="14.25">
      <c r="D263" s="15"/>
      <c r="E263" s="15"/>
    </row>
    <row r="264" spans="4:5" ht="14.25">
      <c r="D264" s="15"/>
      <c r="E264" s="15"/>
    </row>
    <row r="265" spans="4:5" ht="14.25">
      <c r="D265" s="15"/>
      <c r="E265" s="15"/>
    </row>
    <row r="266" spans="4:5" ht="14.25">
      <c r="D266" s="15"/>
      <c r="E266" s="15"/>
    </row>
    <row r="267" spans="4:5" ht="14.25">
      <c r="D267" s="15"/>
      <c r="E267" s="15"/>
    </row>
    <row r="268" spans="4:5" ht="14.25">
      <c r="D268" s="15"/>
      <c r="E268" s="15"/>
    </row>
    <row r="269" spans="4:5" ht="14.25">
      <c r="D269" s="15"/>
      <c r="E269" s="15"/>
    </row>
    <row r="270" spans="4:5" ht="14.25">
      <c r="D270" s="15"/>
      <c r="E270" s="15"/>
    </row>
    <row r="271" spans="4:5" ht="14.25">
      <c r="D271" s="15"/>
      <c r="E271" s="15"/>
    </row>
    <row r="272" spans="4:5" ht="14.25">
      <c r="D272" s="15"/>
      <c r="E272" s="15"/>
    </row>
    <row r="273" spans="4:5" ht="14.25">
      <c r="D273" s="15"/>
      <c r="E273" s="15"/>
    </row>
    <row r="274" spans="4:5" ht="14.25">
      <c r="D274" s="15"/>
      <c r="E274" s="15"/>
    </row>
    <row r="275" spans="4:5" ht="14.25">
      <c r="D275" s="15"/>
      <c r="E275" s="15"/>
    </row>
    <row r="276" spans="4:5" ht="14.25">
      <c r="D276" s="15"/>
      <c r="E276" s="15"/>
    </row>
    <row r="277" spans="4:5" ht="14.25">
      <c r="D277" s="15"/>
      <c r="E277" s="15"/>
    </row>
    <row r="278" spans="4:5" ht="14.25">
      <c r="D278" s="15"/>
      <c r="E278" s="15"/>
    </row>
    <row r="279" spans="4:5" ht="14.25">
      <c r="D279" s="15"/>
      <c r="E279" s="15"/>
    </row>
    <row r="280" spans="4:5" ht="14.25">
      <c r="D280" s="15"/>
      <c r="E280" s="15"/>
    </row>
    <row r="281" spans="4:5" ht="14.25">
      <c r="D281" s="15"/>
      <c r="E281" s="15"/>
    </row>
    <row r="282" spans="4:5" ht="14.25">
      <c r="D282" s="15"/>
      <c r="E282" s="15"/>
    </row>
    <row r="283" spans="4:5" ht="14.25">
      <c r="D283" s="15"/>
      <c r="E283" s="15"/>
    </row>
    <row r="284" spans="4:5" ht="14.25">
      <c r="D284" s="15"/>
      <c r="E284" s="15"/>
    </row>
    <row r="285" spans="4:5" ht="14.25">
      <c r="D285" s="15"/>
      <c r="E285" s="15"/>
    </row>
    <row r="286" spans="4:5" ht="14.25">
      <c r="D286" s="15"/>
      <c r="E286" s="15"/>
    </row>
    <row r="287" spans="4:5" ht="14.25">
      <c r="D287" s="15"/>
      <c r="E287" s="15"/>
    </row>
    <row r="288" spans="4:5" ht="14.25">
      <c r="D288" s="15"/>
      <c r="E288" s="15"/>
    </row>
    <row r="289" spans="4:5" ht="14.25">
      <c r="D289" s="15"/>
      <c r="E289" s="15"/>
    </row>
    <row r="290" spans="4:5" ht="14.25">
      <c r="D290" s="15"/>
      <c r="E290" s="15"/>
    </row>
    <row r="291" spans="4:5" ht="14.25">
      <c r="D291" s="15"/>
      <c r="E291" s="15"/>
    </row>
    <row r="292" spans="4:5" ht="14.25">
      <c r="D292" s="15"/>
      <c r="E292" s="15"/>
    </row>
    <row r="293" spans="4:5" ht="14.25">
      <c r="D293" s="15"/>
      <c r="E293" s="15"/>
    </row>
    <row r="294" spans="4:5" ht="14.25">
      <c r="D294" s="15"/>
      <c r="E294" s="15"/>
    </row>
    <row r="295" spans="4:5" ht="14.25">
      <c r="D295" s="15"/>
      <c r="E295" s="15"/>
    </row>
    <row r="296" spans="4:5" ht="14.25">
      <c r="D296" s="15"/>
      <c r="E296" s="15"/>
    </row>
    <row r="297" spans="4:5" ht="14.25">
      <c r="D297" s="15"/>
      <c r="E297" s="15"/>
    </row>
    <row r="298" spans="4:5" ht="14.25">
      <c r="D298" s="15"/>
      <c r="E298" s="15"/>
    </row>
    <row r="299" spans="4:5" ht="14.25">
      <c r="D299" s="15"/>
      <c r="E299" s="15"/>
    </row>
    <row r="300" spans="4:5" ht="14.25">
      <c r="D300" s="15"/>
      <c r="E300" s="15"/>
    </row>
    <row r="301" spans="4:5" ht="14.25">
      <c r="D301" s="15"/>
      <c r="E301" s="15"/>
    </row>
    <row r="302" spans="4:5" ht="14.25">
      <c r="D302" s="15"/>
      <c r="E302" s="15"/>
    </row>
    <row r="303" spans="4:5" ht="14.25">
      <c r="D303" s="15"/>
      <c r="E303" s="15"/>
    </row>
    <row r="304" spans="4:5" ht="14.25">
      <c r="D304" s="15"/>
      <c r="E304" s="15"/>
    </row>
    <row r="305" spans="4:5" ht="14.25">
      <c r="D305" s="15"/>
      <c r="E305" s="15"/>
    </row>
    <row r="306" spans="4:5" ht="14.25">
      <c r="D306" s="15"/>
      <c r="E306" s="15"/>
    </row>
    <row r="307" spans="4:5" ht="14.25">
      <c r="D307" s="15"/>
      <c r="E307" s="15"/>
    </row>
    <row r="308" spans="4:5" ht="14.25">
      <c r="D308" s="15"/>
      <c r="E308" s="15"/>
    </row>
    <row r="309" spans="4:5" ht="14.25">
      <c r="D309" s="15"/>
      <c r="E309" s="15"/>
    </row>
    <row r="310" spans="4:5" ht="14.25">
      <c r="D310" s="15"/>
      <c r="E310" s="15"/>
    </row>
    <row r="311" spans="4:5" ht="14.25">
      <c r="D311" s="15"/>
      <c r="E311" s="15"/>
    </row>
    <row r="312" spans="4:5" ht="14.25">
      <c r="D312" s="15"/>
      <c r="E312" s="15"/>
    </row>
    <row r="313" spans="4:5" ht="14.25">
      <c r="D313" s="15"/>
      <c r="E313" s="15"/>
    </row>
    <row r="314" spans="4:5" ht="14.25">
      <c r="D314" s="15"/>
      <c r="E314" s="15"/>
    </row>
    <row r="315" spans="4:5" ht="14.25">
      <c r="D315" s="15"/>
      <c r="E315" s="15"/>
    </row>
    <row r="316" spans="4:5" ht="14.25">
      <c r="D316" s="15"/>
      <c r="E316" s="15"/>
    </row>
    <row r="317" spans="4:5" ht="14.25">
      <c r="D317" s="15"/>
      <c r="E317" s="15"/>
    </row>
    <row r="318" spans="4:5" ht="14.25">
      <c r="D318" s="15"/>
      <c r="E318" s="15"/>
    </row>
    <row r="319" spans="4:5" ht="14.25">
      <c r="D319" s="15"/>
      <c r="E319" s="15"/>
    </row>
    <row r="320" spans="4:5" ht="14.25">
      <c r="D320" s="15"/>
      <c r="E320" s="15"/>
    </row>
    <row r="321" spans="4:5" ht="14.25">
      <c r="D321" s="15"/>
      <c r="E321" s="15"/>
    </row>
    <row r="322" spans="4:5" ht="14.25">
      <c r="D322" s="15"/>
      <c r="E322" s="15"/>
    </row>
    <row r="323" spans="4:5" ht="14.25">
      <c r="D323" s="15"/>
      <c r="E323" s="15"/>
    </row>
    <row r="324" spans="4:5" ht="14.25">
      <c r="D324" s="15"/>
      <c r="E324" s="15"/>
    </row>
    <row r="325" spans="4:5" ht="14.25">
      <c r="D325" s="15"/>
      <c r="E325" s="15"/>
    </row>
    <row r="326" spans="4:5" ht="14.25">
      <c r="D326" s="15"/>
      <c r="E326" s="15"/>
    </row>
    <row r="327" spans="4:5" ht="14.25">
      <c r="D327" s="15"/>
      <c r="E327" s="15"/>
    </row>
    <row r="328" spans="4:5" ht="14.25">
      <c r="D328" s="15"/>
      <c r="E328" s="15"/>
    </row>
    <row r="329" spans="4:5" ht="14.25">
      <c r="D329" s="15"/>
      <c r="E329" s="15"/>
    </row>
    <row r="330" spans="4:5" ht="14.25">
      <c r="D330" s="15"/>
      <c r="E330" s="15"/>
    </row>
    <row r="331" spans="4:5" ht="14.25">
      <c r="D331" s="15"/>
      <c r="E331" s="15"/>
    </row>
    <row r="332" spans="4:5" ht="14.25">
      <c r="D332" s="15"/>
      <c r="E332" s="15"/>
    </row>
    <row r="333" spans="4:5" ht="14.25">
      <c r="D333" s="15"/>
      <c r="E333" s="15"/>
    </row>
    <row r="334" spans="4:5" ht="14.25">
      <c r="D334" s="15"/>
      <c r="E334" s="15"/>
    </row>
    <row r="335" spans="4:5" ht="14.25">
      <c r="D335" s="15"/>
      <c r="E335" s="15"/>
    </row>
    <row r="336" spans="4:5" ht="14.25">
      <c r="D336" s="15"/>
      <c r="E336" s="15"/>
    </row>
    <row r="337" spans="4:5" ht="14.25">
      <c r="D337" s="15"/>
      <c r="E337" s="15"/>
    </row>
    <row r="338" spans="4:5" ht="14.25">
      <c r="D338" s="15"/>
      <c r="E338" s="15"/>
    </row>
    <row r="339" spans="4:5" ht="14.25">
      <c r="D339" s="15"/>
      <c r="E339" s="15"/>
    </row>
    <row r="340" spans="4:5" ht="14.25">
      <c r="D340" s="15"/>
      <c r="E340" s="15"/>
    </row>
    <row r="341" spans="4:5" ht="14.25">
      <c r="D341" s="15"/>
      <c r="E341" s="15"/>
    </row>
    <row r="342" spans="4:5" ht="14.25">
      <c r="D342" s="15"/>
      <c r="E342" s="15"/>
    </row>
    <row r="343" spans="4:5" ht="14.25">
      <c r="D343" s="15"/>
      <c r="E343" s="15"/>
    </row>
    <row r="344" spans="4:5" ht="14.25">
      <c r="D344" s="15"/>
      <c r="E344" s="15"/>
    </row>
    <row r="345" spans="4:5" ht="14.25">
      <c r="D345" s="15"/>
      <c r="E345" s="15"/>
    </row>
    <row r="346" spans="4:5" ht="14.25">
      <c r="D346" s="15"/>
      <c r="E346" s="15"/>
    </row>
    <row r="347" spans="4:5" ht="14.25">
      <c r="D347" s="15"/>
      <c r="E347" s="15"/>
    </row>
    <row r="348" spans="4:5" ht="14.25">
      <c r="D348" s="15"/>
      <c r="E348" s="15"/>
    </row>
    <row r="349" spans="4:5" ht="14.25">
      <c r="D349" s="15"/>
      <c r="E349" s="15"/>
    </row>
    <row r="350" spans="4:5" ht="14.25">
      <c r="D350" s="15"/>
      <c r="E350" s="15"/>
    </row>
    <row r="351" spans="4:5" ht="14.25">
      <c r="D351" s="15"/>
      <c r="E351" s="15"/>
    </row>
    <row r="352" spans="4:5" ht="14.25">
      <c r="D352" s="15"/>
      <c r="E352" s="15"/>
    </row>
    <row r="353" spans="4:5" ht="14.25">
      <c r="D353" s="15"/>
      <c r="E353" s="15"/>
    </row>
    <row r="354" spans="4:5" ht="14.25">
      <c r="D354" s="15"/>
      <c r="E354" s="15"/>
    </row>
    <row r="355" spans="4:5" ht="14.25">
      <c r="D355" s="15"/>
      <c r="E355" s="15"/>
    </row>
    <row r="356" spans="4:5" ht="14.25">
      <c r="D356" s="15"/>
      <c r="E356" s="15"/>
    </row>
    <row r="357" spans="4:5" ht="14.25">
      <c r="D357" s="15"/>
      <c r="E357" s="15"/>
    </row>
    <row r="358" spans="4:5" ht="14.25">
      <c r="D358" s="15"/>
      <c r="E358" s="15"/>
    </row>
    <row r="359" spans="4:5" ht="14.25">
      <c r="D359" s="15"/>
      <c r="E359" s="15"/>
    </row>
    <row r="360" spans="4:5" ht="14.25">
      <c r="D360" s="15"/>
      <c r="E360" s="15"/>
    </row>
    <row r="361" spans="4:5" ht="14.25">
      <c r="D361" s="15"/>
      <c r="E361" s="15"/>
    </row>
    <row r="362" spans="4:5" ht="14.25">
      <c r="D362" s="15"/>
      <c r="E362" s="15"/>
    </row>
    <row r="363" spans="4:5" ht="14.25">
      <c r="D363" s="15"/>
      <c r="E363" s="15"/>
    </row>
    <row r="364" spans="4:5" ht="14.25">
      <c r="D364" s="15"/>
      <c r="E364" s="15"/>
    </row>
    <row r="365" spans="4:5" ht="14.25">
      <c r="D365" s="15"/>
      <c r="E365" s="15"/>
    </row>
    <row r="366" spans="4:5" ht="14.25">
      <c r="D366" s="15"/>
      <c r="E366" s="15"/>
    </row>
    <row r="367" spans="4:5" ht="14.25">
      <c r="D367" s="15"/>
      <c r="E367" s="15"/>
    </row>
    <row r="368" spans="4:5" ht="14.25">
      <c r="D368" s="15"/>
      <c r="E368" s="15"/>
    </row>
    <row r="369" spans="4:5" ht="14.25">
      <c r="D369" s="15"/>
      <c r="E369" s="15"/>
    </row>
    <row r="370" spans="4:5" ht="14.25">
      <c r="D370" s="15"/>
      <c r="E370" s="15"/>
    </row>
    <row r="371" spans="4:5" ht="14.25">
      <c r="D371" s="15"/>
      <c r="E371" s="15"/>
    </row>
    <row r="372" spans="4:5" ht="14.25">
      <c r="D372" s="15"/>
      <c r="E372" s="15"/>
    </row>
    <row r="373" spans="4:5" ht="14.25">
      <c r="D373" s="15"/>
      <c r="E373" s="15"/>
    </row>
    <row r="374" spans="4:5" ht="14.25">
      <c r="D374" s="15"/>
      <c r="E374" s="15"/>
    </row>
    <row r="375" spans="4:5" ht="14.25">
      <c r="D375" s="15"/>
      <c r="E375" s="15"/>
    </row>
    <row r="376" spans="4:5" ht="14.25">
      <c r="D376" s="15"/>
      <c r="E376" s="15"/>
    </row>
    <row r="377" spans="4:5" ht="14.25">
      <c r="D377" s="15"/>
      <c r="E377" s="15"/>
    </row>
    <row r="378" spans="4:5" ht="14.25">
      <c r="D378" s="15"/>
      <c r="E378" s="15"/>
    </row>
    <row r="379" spans="4:5" ht="14.25">
      <c r="D379" s="15"/>
      <c r="E379" s="15"/>
    </row>
    <row r="380" spans="4:5" ht="14.25">
      <c r="D380" s="15"/>
      <c r="E380" s="15"/>
    </row>
    <row r="381" spans="4:5" ht="14.25">
      <c r="D381" s="15"/>
      <c r="E381" s="15"/>
    </row>
    <row r="382" spans="4:5" ht="14.25">
      <c r="D382" s="15"/>
      <c r="E382" s="15"/>
    </row>
    <row r="383" spans="4:5" ht="14.25">
      <c r="D383" s="15"/>
      <c r="E383" s="15"/>
    </row>
    <row r="384" spans="4:5" ht="14.25">
      <c r="D384" s="15"/>
      <c r="E384" s="15"/>
    </row>
    <row r="385" spans="4:5" ht="14.25">
      <c r="D385" s="15"/>
      <c r="E385" s="15"/>
    </row>
    <row r="386" spans="4:5" ht="14.25">
      <c r="D386" s="15"/>
      <c r="E386" s="15"/>
    </row>
    <row r="387" spans="4:5" ht="14.25">
      <c r="D387" s="15"/>
      <c r="E387" s="15"/>
    </row>
    <row r="388" spans="4:5" ht="14.25">
      <c r="D388" s="15"/>
      <c r="E388" s="15"/>
    </row>
    <row r="389" spans="4:5" ht="14.25">
      <c r="D389" s="15"/>
      <c r="E389" s="15"/>
    </row>
    <row r="390" spans="4:5" ht="14.25">
      <c r="D390" s="15"/>
      <c r="E390" s="15"/>
    </row>
    <row r="391" spans="4:5" ht="14.25">
      <c r="D391" s="15"/>
      <c r="E391" s="15"/>
    </row>
    <row r="392" spans="4:5" ht="14.25">
      <c r="D392" s="15"/>
      <c r="E392" s="15"/>
    </row>
    <row r="393" spans="4:5" ht="14.25">
      <c r="D393" s="15"/>
      <c r="E393" s="15"/>
    </row>
    <row r="394" spans="4:5" ht="14.25">
      <c r="D394" s="15"/>
      <c r="E394" s="15"/>
    </row>
    <row r="395" spans="4:5" ht="14.25">
      <c r="D395" s="15"/>
      <c r="E395" s="15"/>
    </row>
    <row r="396" spans="4:5" ht="14.25">
      <c r="D396" s="15"/>
      <c r="E396" s="15"/>
    </row>
    <row r="397" spans="4:5" ht="14.25">
      <c r="D397" s="15"/>
      <c r="E397" s="15"/>
    </row>
    <row r="398" spans="4:5" ht="14.25">
      <c r="D398" s="15"/>
      <c r="E398" s="15"/>
    </row>
    <row r="399" spans="4:5" ht="14.25">
      <c r="D399" s="15"/>
      <c r="E399" s="15"/>
    </row>
    <row r="400" spans="4:5" ht="14.25">
      <c r="D400" s="15"/>
      <c r="E400" s="15"/>
    </row>
    <row r="401" spans="4:5" ht="14.25">
      <c r="D401" s="15"/>
      <c r="E401" s="15"/>
    </row>
    <row r="402" spans="4:5" ht="14.25">
      <c r="D402" s="15"/>
      <c r="E402" s="15"/>
    </row>
    <row r="403" spans="4:5" ht="14.25">
      <c r="D403" s="15"/>
      <c r="E403" s="15"/>
    </row>
    <row r="404" spans="4:5" ht="14.25">
      <c r="D404" s="15"/>
      <c r="E404" s="15"/>
    </row>
    <row r="405" spans="4:5" ht="14.25">
      <c r="D405" s="15"/>
      <c r="E405" s="15"/>
    </row>
    <row r="406" spans="4:5" ht="14.25">
      <c r="D406" s="15"/>
      <c r="E406" s="15"/>
    </row>
    <row r="407" spans="4:5" ht="14.25">
      <c r="D407" s="15"/>
      <c r="E407" s="15"/>
    </row>
    <row r="408" spans="4:5" ht="14.25">
      <c r="D408" s="15"/>
      <c r="E408" s="15"/>
    </row>
    <row r="409" spans="4:5" ht="14.25">
      <c r="D409" s="15"/>
      <c r="E409" s="15"/>
    </row>
    <row r="410" spans="4:5" ht="14.25">
      <c r="D410" s="15"/>
      <c r="E410" s="15"/>
    </row>
    <row r="411" spans="4:5" ht="14.25">
      <c r="D411" s="15"/>
      <c r="E411" s="15"/>
    </row>
    <row r="412" spans="4:5" ht="14.25">
      <c r="D412" s="15"/>
      <c r="E412" s="15"/>
    </row>
    <row r="413" spans="4:5" ht="14.25">
      <c r="D413" s="15"/>
      <c r="E413" s="15"/>
    </row>
    <row r="414" spans="4:5" ht="14.25">
      <c r="D414" s="15"/>
      <c r="E414" s="15"/>
    </row>
    <row r="415" spans="4:5" ht="14.25">
      <c r="D415" s="15"/>
      <c r="E415" s="15"/>
    </row>
    <row r="416" spans="4:5" ht="14.25">
      <c r="D416" s="15"/>
      <c r="E416" s="15"/>
    </row>
    <row r="417" spans="4:5" ht="14.25">
      <c r="D417" s="15"/>
      <c r="E417" s="15"/>
    </row>
    <row r="418" spans="4:5" ht="14.25">
      <c r="D418" s="15"/>
      <c r="E418" s="15"/>
    </row>
    <row r="419" spans="4:5" ht="14.25">
      <c r="D419" s="15"/>
      <c r="E419" s="15"/>
    </row>
    <row r="420" spans="4:5" ht="14.25">
      <c r="D420" s="15"/>
      <c r="E420" s="15"/>
    </row>
    <row r="421" spans="4:5" ht="14.25">
      <c r="D421" s="15"/>
      <c r="E421" s="15"/>
    </row>
    <row r="422" spans="4:5" ht="14.25">
      <c r="D422" s="15"/>
      <c r="E422" s="15"/>
    </row>
    <row r="423" spans="4:5" ht="14.25">
      <c r="D423" s="15"/>
      <c r="E423" s="15"/>
    </row>
    <row r="424" spans="4:5" ht="14.25">
      <c r="D424" s="15"/>
      <c r="E424" s="15"/>
    </row>
    <row r="425" spans="4:5" ht="14.25">
      <c r="D425" s="15"/>
      <c r="E425" s="15"/>
    </row>
    <row r="426" spans="4:5" ht="14.25">
      <c r="D426" s="15"/>
      <c r="E426" s="15"/>
    </row>
    <row r="427" spans="4:5" ht="14.25">
      <c r="D427" s="15"/>
      <c r="E427" s="15"/>
    </row>
    <row r="428" spans="4:5" ht="14.25">
      <c r="D428" s="15"/>
      <c r="E428" s="15"/>
    </row>
    <row r="429" spans="4:5" ht="14.25">
      <c r="D429" s="15"/>
      <c r="E429" s="15"/>
    </row>
    <row r="430" spans="4:5" ht="14.25">
      <c r="D430" s="15"/>
      <c r="E430" s="15"/>
    </row>
    <row r="431" spans="4:5" ht="14.25">
      <c r="D431" s="15"/>
      <c r="E431" s="15"/>
    </row>
    <row r="432" spans="4:5" ht="14.25">
      <c r="D432" s="15"/>
      <c r="E432" s="15"/>
    </row>
    <row r="433" spans="4:5" ht="14.25">
      <c r="D433" s="15"/>
      <c r="E433" s="15"/>
    </row>
    <row r="434" spans="4:5" ht="14.25">
      <c r="D434" s="15"/>
      <c r="E434" s="15"/>
    </row>
    <row r="435" spans="4:5" ht="14.25">
      <c r="D435" s="15"/>
      <c r="E435" s="15"/>
    </row>
    <row r="436" spans="4:5" ht="14.25">
      <c r="D436" s="15"/>
      <c r="E436" s="15"/>
    </row>
    <row r="437" spans="4:5" ht="14.25">
      <c r="D437" s="15"/>
      <c r="E437" s="15"/>
    </row>
    <row r="438" spans="4:5" ht="14.25">
      <c r="D438" s="15"/>
      <c r="E438" s="15"/>
    </row>
    <row r="439" spans="4:5" ht="14.25">
      <c r="D439" s="15"/>
      <c r="E439" s="15"/>
    </row>
    <row r="440" spans="4:5" ht="14.25">
      <c r="D440" s="15"/>
      <c r="E440" s="15"/>
    </row>
    <row r="441" spans="4:5" ht="14.25">
      <c r="D441" s="15"/>
      <c r="E441" s="15"/>
    </row>
    <row r="442" spans="4:5" ht="14.25">
      <c r="D442" s="15"/>
      <c r="E442" s="15"/>
    </row>
    <row r="443" spans="4:5" ht="14.25">
      <c r="D443" s="15"/>
      <c r="E443" s="15"/>
    </row>
    <row r="444" spans="4:5" ht="14.25">
      <c r="D444" s="15"/>
      <c r="E444" s="15"/>
    </row>
    <row r="445" spans="4:5" ht="14.25">
      <c r="D445" s="15"/>
      <c r="E445" s="15"/>
    </row>
    <row r="446" spans="4:5" ht="14.25">
      <c r="D446" s="15"/>
      <c r="E446" s="15"/>
    </row>
    <row r="447" spans="4:5" ht="14.25">
      <c r="D447" s="15"/>
      <c r="E447" s="15"/>
    </row>
    <row r="448" spans="4:5" ht="14.25">
      <c r="D448" s="15"/>
      <c r="E448" s="15"/>
    </row>
    <row r="449" spans="4:5" ht="14.25">
      <c r="D449" s="15"/>
      <c r="E449" s="15"/>
    </row>
    <row r="450" spans="4:5" ht="14.25">
      <c r="D450" s="15"/>
      <c r="E450" s="15"/>
    </row>
    <row r="451" spans="4:5" ht="14.25">
      <c r="D451" s="15"/>
      <c r="E451" s="15"/>
    </row>
    <row r="452" spans="4:5" ht="14.25">
      <c r="D452" s="15"/>
      <c r="E452" s="15"/>
    </row>
    <row r="453" spans="4:5" ht="14.25">
      <c r="D453" s="15"/>
      <c r="E453" s="15"/>
    </row>
    <row r="454" spans="4:5" ht="14.25">
      <c r="D454" s="15"/>
      <c r="E454" s="15"/>
    </row>
    <row r="455" spans="4:5" ht="14.25">
      <c r="D455" s="15"/>
      <c r="E455" s="15"/>
    </row>
    <row r="456" spans="4:5" ht="14.25">
      <c r="D456" s="15"/>
      <c r="E456" s="15"/>
    </row>
    <row r="457" spans="4:5" ht="14.25">
      <c r="D457" s="15"/>
      <c r="E457" s="15"/>
    </row>
    <row r="458" spans="4:5" ht="14.25">
      <c r="D458" s="15"/>
      <c r="E458" s="15"/>
    </row>
    <row r="459" spans="4:5" ht="14.25">
      <c r="D459" s="15"/>
      <c r="E459" s="15"/>
    </row>
    <row r="460" spans="4:5" ht="14.25">
      <c r="D460" s="15"/>
      <c r="E460" s="15"/>
    </row>
    <row r="461" spans="4:5" ht="14.25">
      <c r="D461" s="15"/>
      <c r="E461" s="15"/>
    </row>
    <row r="462" spans="4:5" ht="14.25">
      <c r="D462" s="15"/>
      <c r="E462" s="15"/>
    </row>
    <row r="463" spans="4:5" ht="14.25">
      <c r="D463" s="15"/>
      <c r="E463" s="15"/>
    </row>
    <row r="464" spans="4:5" ht="14.25">
      <c r="D464" s="15"/>
      <c r="E464" s="15"/>
    </row>
    <row r="465" spans="4:5" ht="14.25">
      <c r="D465" s="15"/>
      <c r="E465" s="15"/>
    </row>
    <row r="466" spans="4:5" ht="14.25">
      <c r="D466" s="15"/>
      <c r="E466" s="15"/>
    </row>
    <row r="467" spans="4:5" ht="14.25">
      <c r="D467" s="15"/>
      <c r="E467" s="15"/>
    </row>
    <row r="468" spans="4:5" ht="14.25">
      <c r="D468" s="15"/>
      <c r="E468" s="15"/>
    </row>
    <row r="469" spans="4:5" ht="14.25">
      <c r="D469" s="15"/>
      <c r="E469" s="15"/>
    </row>
    <row r="470" spans="4:5" ht="14.25">
      <c r="D470" s="15"/>
      <c r="E470" s="15"/>
    </row>
    <row r="471" spans="4:5" ht="14.25">
      <c r="D471" s="15"/>
      <c r="E471" s="15"/>
    </row>
    <row r="472" spans="4:5" ht="14.25">
      <c r="D472" s="15"/>
      <c r="E472" s="15"/>
    </row>
    <row r="473" spans="4:5" ht="14.25">
      <c r="D473" s="15"/>
      <c r="E473" s="15"/>
    </row>
    <row r="474" spans="4:5" ht="14.25">
      <c r="D474" s="15"/>
      <c r="E474" s="15"/>
    </row>
    <row r="475" spans="4:5" ht="14.25">
      <c r="D475" s="15"/>
      <c r="E475" s="15"/>
    </row>
    <row r="476" spans="4:5" ht="14.25">
      <c r="D476" s="15"/>
      <c r="E476" s="15"/>
    </row>
    <row r="477" spans="4:5" ht="14.25">
      <c r="D477" s="15"/>
      <c r="E477" s="15"/>
    </row>
    <row r="478" spans="4:5" ht="14.25">
      <c r="D478" s="15"/>
      <c r="E478" s="15"/>
    </row>
    <row r="479" spans="4:5" ht="14.25">
      <c r="D479" s="15"/>
      <c r="E479" s="15"/>
    </row>
    <row r="480" spans="4:5" ht="14.25">
      <c r="D480" s="15"/>
      <c r="E480" s="15"/>
    </row>
    <row r="481" spans="4:5" ht="14.25">
      <c r="D481" s="15"/>
      <c r="E481" s="15"/>
    </row>
    <row r="482" spans="4:5" ht="14.25">
      <c r="D482" s="15"/>
      <c r="E482" s="15"/>
    </row>
    <row r="483" spans="4:5" ht="14.25">
      <c r="D483" s="15"/>
      <c r="E483" s="15"/>
    </row>
    <row r="484" spans="4:5" ht="14.25">
      <c r="D484" s="15"/>
      <c r="E484" s="15"/>
    </row>
    <row r="485" spans="4:5" ht="14.25">
      <c r="D485" s="15"/>
      <c r="E485" s="15"/>
    </row>
    <row r="486" spans="4:5" ht="14.25">
      <c r="D486" s="15"/>
      <c r="E486" s="15"/>
    </row>
    <row r="487" spans="4:5" ht="14.25">
      <c r="D487" s="15"/>
      <c r="E487" s="15"/>
    </row>
    <row r="488" spans="4:5" ht="14.25">
      <c r="D488" s="15"/>
      <c r="E488" s="15"/>
    </row>
    <row r="489" spans="4:5" ht="14.25">
      <c r="D489" s="15"/>
      <c r="E489" s="15"/>
    </row>
    <row r="490" spans="4:5" ht="14.25">
      <c r="D490" s="15"/>
      <c r="E490" s="15"/>
    </row>
    <row r="491" spans="4:5" ht="14.25">
      <c r="D491" s="15"/>
      <c r="E491" s="15"/>
    </row>
    <row r="492" spans="4:5" ht="14.25">
      <c r="D492" s="15"/>
      <c r="E492" s="15"/>
    </row>
    <row r="493" spans="4:5" ht="14.25">
      <c r="D493" s="15"/>
      <c r="E493" s="15"/>
    </row>
    <row r="494" spans="4:5" ht="14.25">
      <c r="D494" s="15"/>
      <c r="E494" s="15"/>
    </row>
    <row r="495" spans="4:5" ht="14.25">
      <c r="D495" s="15"/>
      <c r="E495" s="15"/>
    </row>
    <row r="496" spans="4:5" ht="14.25">
      <c r="D496" s="15"/>
      <c r="E496" s="15"/>
    </row>
    <row r="497" spans="4:5" ht="14.25">
      <c r="D497" s="15"/>
      <c r="E497" s="15"/>
    </row>
    <row r="498" spans="4:5" ht="14.25">
      <c r="D498" s="15"/>
      <c r="E498" s="15"/>
    </row>
    <row r="499" spans="4:5" ht="14.25">
      <c r="D499" s="15"/>
      <c r="E499" s="15"/>
    </row>
    <row r="500" spans="4:5" ht="14.25">
      <c r="D500" s="15"/>
      <c r="E500" s="15"/>
    </row>
    <row r="501" spans="4:5" ht="14.25">
      <c r="D501" s="15"/>
      <c r="E501" s="15"/>
    </row>
    <row r="502" spans="4:5" ht="14.25">
      <c r="D502" s="15"/>
      <c r="E502" s="15"/>
    </row>
    <row r="503" spans="4:5" ht="14.25">
      <c r="D503" s="15"/>
      <c r="E503" s="15"/>
    </row>
    <row r="504" spans="4:5" ht="14.25">
      <c r="D504" s="15"/>
      <c r="E504" s="15"/>
    </row>
    <row r="505" spans="4:5" ht="14.25">
      <c r="D505" s="15"/>
      <c r="E505" s="15"/>
    </row>
    <row r="506" spans="4:5" ht="14.25">
      <c r="D506" s="15"/>
      <c r="E506" s="15"/>
    </row>
    <row r="507" spans="4:5" ht="14.25">
      <c r="D507" s="15"/>
      <c r="E507" s="15"/>
    </row>
    <row r="508" spans="4:5" ht="14.25">
      <c r="D508" s="15"/>
      <c r="E508" s="15"/>
    </row>
    <row r="509" spans="4:5" ht="14.25">
      <c r="D509" s="15"/>
      <c r="E509" s="15"/>
    </row>
    <row r="510" spans="4:5" ht="14.25">
      <c r="D510" s="15"/>
      <c r="E510" s="15"/>
    </row>
    <row r="511" spans="4:5" ht="14.25">
      <c r="D511" s="15"/>
      <c r="E511" s="15"/>
    </row>
    <row r="512" spans="4:5" ht="14.25">
      <c r="D512" s="15"/>
      <c r="E512" s="15"/>
    </row>
    <row r="513" spans="4:5" ht="14.25">
      <c r="D513" s="15"/>
      <c r="E513" s="15"/>
    </row>
    <row r="514" spans="4:5" ht="14.25">
      <c r="D514" s="15"/>
      <c r="E514" s="15"/>
    </row>
    <row r="515" spans="4:5" ht="14.25">
      <c r="D515" s="15"/>
      <c r="E515" s="15"/>
    </row>
    <row r="516" spans="4:5" ht="14.25">
      <c r="D516" s="15"/>
      <c r="E516" s="15"/>
    </row>
    <row r="517" spans="4:5" ht="14.25">
      <c r="D517" s="15"/>
      <c r="E517" s="15"/>
    </row>
    <row r="518" spans="4:5" ht="14.25">
      <c r="D518" s="15"/>
      <c r="E518" s="15"/>
    </row>
    <row r="519" spans="4:5" ht="14.25">
      <c r="D519" s="15"/>
      <c r="E519" s="15"/>
    </row>
    <row r="520" spans="4:5" ht="14.25">
      <c r="D520" s="15"/>
      <c r="E520" s="15"/>
    </row>
    <row r="521" spans="4:5" ht="14.25">
      <c r="D521" s="15"/>
      <c r="E521" s="15"/>
    </row>
    <row r="522" spans="4:5" ht="14.25">
      <c r="D522" s="15"/>
      <c r="E522" s="15"/>
    </row>
    <row r="523" spans="4:5" ht="14.25">
      <c r="D523" s="15"/>
      <c r="E523" s="15"/>
    </row>
    <row r="524" spans="4:5" ht="14.25">
      <c r="D524" s="15"/>
      <c r="E524" s="15"/>
    </row>
    <row r="525" spans="4:5" ht="14.25">
      <c r="D525" s="15"/>
      <c r="E525" s="15"/>
    </row>
    <row r="526" spans="4:5" ht="14.25">
      <c r="D526" s="15"/>
      <c r="E526" s="15"/>
    </row>
    <row r="527" spans="4:5" ht="14.25">
      <c r="D527" s="15"/>
      <c r="E527" s="15"/>
    </row>
    <row r="528" spans="4:5" ht="14.25">
      <c r="D528" s="15"/>
      <c r="E528" s="15"/>
    </row>
    <row r="529" spans="4:5" ht="14.25">
      <c r="D529" s="15"/>
      <c r="E529" s="15"/>
    </row>
    <row r="530" spans="4:5" ht="14.25">
      <c r="D530" s="15"/>
      <c r="E530" s="15"/>
    </row>
    <row r="531" spans="4:5" ht="14.25">
      <c r="D531" s="15"/>
      <c r="E531" s="15"/>
    </row>
    <row r="532" spans="4:5" ht="14.25">
      <c r="D532" s="15"/>
      <c r="E532" s="15"/>
    </row>
    <row r="533" spans="4:5" ht="14.25">
      <c r="D533" s="15"/>
      <c r="E533" s="15"/>
    </row>
    <row r="534" spans="4:5" ht="14.25">
      <c r="D534" s="15"/>
      <c r="E534" s="15"/>
    </row>
    <row r="535" spans="4:5" ht="14.25">
      <c r="D535" s="15"/>
      <c r="E535" s="15"/>
    </row>
    <row r="536" spans="4:5" ht="14.25">
      <c r="D536" s="15"/>
      <c r="E536" s="15"/>
    </row>
    <row r="537" spans="4:5" ht="14.25">
      <c r="D537" s="15"/>
      <c r="E537" s="15"/>
    </row>
    <row r="538" spans="4:5" ht="14.25">
      <c r="D538" s="15"/>
      <c r="E538" s="15"/>
    </row>
    <row r="539" spans="4:5" ht="14.25">
      <c r="D539" s="15"/>
      <c r="E539" s="15"/>
    </row>
    <row r="540" spans="4:5" ht="14.25">
      <c r="D540" s="15"/>
      <c r="E540" s="15"/>
    </row>
    <row r="541" spans="4:5" ht="14.25">
      <c r="D541" s="15"/>
      <c r="E541" s="15"/>
    </row>
    <row r="542" spans="4:5" ht="14.25">
      <c r="D542" s="15"/>
      <c r="E542" s="15"/>
    </row>
    <row r="543" spans="4:5" ht="14.25">
      <c r="D543" s="15"/>
      <c r="E543" s="15"/>
    </row>
    <row r="544" spans="4:5" ht="14.25">
      <c r="D544" s="15"/>
      <c r="E544" s="15"/>
    </row>
    <row r="545" spans="4:5" ht="14.25">
      <c r="D545" s="15"/>
      <c r="E545" s="15"/>
    </row>
    <row r="546" spans="4:5" ht="14.25">
      <c r="D546" s="15"/>
      <c r="E546" s="15"/>
    </row>
    <row r="547" spans="4:5" ht="14.25">
      <c r="D547" s="15"/>
      <c r="E547" s="15"/>
    </row>
    <row r="548" spans="4:5" ht="14.25">
      <c r="D548" s="15"/>
      <c r="E548" s="15"/>
    </row>
    <row r="549" spans="4:5" ht="14.25">
      <c r="D549" s="15"/>
      <c r="E549" s="15"/>
    </row>
    <row r="550" spans="4:5" ht="14.25">
      <c r="D550" s="15"/>
      <c r="E550" s="15"/>
    </row>
    <row r="551" spans="4:5" ht="14.25">
      <c r="D551" s="15"/>
      <c r="E551" s="15"/>
    </row>
    <row r="552" spans="4:5" ht="14.25">
      <c r="D552" s="15"/>
      <c r="E552" s="15"/>
    </row>
    <row r="553" spans="4:5" ht="14.25">
      <c r="D553" s="15"/>
      <c r="E553" s="15"/>
    </row>
    <row r="554" spans="4:5" ht="14.25">
      <c r="D554" s="15"/>
      <c r="E554" s="15"/>
    </row>
    <row r="555" spans="4:5" ht="14.25">
      <c r="D555" s="15"/>
      <c r="E555" s="15"/>
    </row>
    <row r="556" spans="4:5" ht="14.25">
      <c r="D556" s="15"/>
      <c r="E556" s="15"/>
    </row>
    <row r="557" spans="4:5" ht="14.25">
      <c r="D557" s="15"/>
      <c r="E557" s="15"/>
    </row>
    <row r="558" spans="4:5" ht="14.25">
      <c r="D558" s="15"/>
      <c r="E558" s="15"/>
    </row>
    <row r="559" spans="4:5" ht="14.25">
      <c r="D559" s="15"/>
      <c r="E559" s="15"/>
    </row>
    <row r="560" spans="4:5" ht="14.25">
      <c r="D560" s="15"/>
      <c r="E560" s="15"/>
    </row>
    <row r="561" spans="4:5" ht="14.25">
      <c r="D561" s="15"/>
      <c r="E561" s="15"/>
    </row>
    <row r="562" spans="4:5" ht="14.25">
      <c r="D562" s="15"/>
      <c r="E562" s="15"/>
    </row>
    <row r="563" spans="4:5" ht="14.25">
      <c r="D563" s="15"/>
      <c r="E563" s="15"/>
    </row>
    <row r="564" spans="4:5" ht="14.25">
      <c r="D564" s="15"/>
      <c r="E564" s="15"/>
    </row>
    <row r="565" spans="4:5" ht="14.25">
      <c r="D565" s="15"/>
      <c r="E565" s="15"/>
    </row>
    <row r="566" spans="4:5" ht="14.25">
      <c r="D566" s="15"/>
      <c r="E566" s="15"/>
    </row>
    <row r="567" spans="4:5" ht="14.25">
      <c r="D567" s="15"/>
      <c r="E567" s="15"/>
    </row>
    <row r="568" spans="4:5" ht="14.25">
      <c r="D568" s="15"/>
      <c r="E568" s="15"/>
    </row>
    <row r="569" spans="4:5" ht="14.25">
      <c r="D569" s="15"/>
      <c r="E569" s="15"/>
    </row>
    <row r="570" spans="4:5" ht="14.25">
      <c r="D570" s="15"/>
      <c r="E570" s="15"/>
    </row>
    <row r="571" spans="4:5" ht="14.25">
      <c r="D571" s="15"/>
      <c r="E571" s="15"/>
    </row>
    <row r="572" spans="4:5" ht="14.25">
      <c r="D572" s="15"/>
      <c r="E572" s="15"/>
    </row>
    <row r="573" spans="4:5" ht="14.25">
      <c r="D573" s="15"/>
      <c r="E573" s="15"/>
    </row>
    <row r="574" spans="4:5" ht="14.25">
      <c r="D574" s="15"/>
      <c r="E574" s="15"/>
    </row>
    <row r="575" spans="4:5" ht="14.25">
      <c r="D575" s="15"/>
      <c r="E575" s="15"/>
    </row>
    <row r="576" spans="4:5" ht="14.25">
      <c r="D576" s="15"/>
      <c r="E576" s="15"/>
    </row>
    <row r="577" spans="4:5" ht="14.25">
      <c r="D577" s="15"/>
      <c r="E577" s="15"/>
    </row>
    <row r="578" spans="4:5" ht="14.25">
      <c r="D578" s="15"/>
      <c r="E578" s="15"/>
    </row>
    <row r="579" spans="4:5" ht="14.25">
      <c r="D579" s="15"/>
      <c r="E579" s="15"/>
    </row>
    <row r="580" spans="4:5" ht="14.25">
      <c r="D580" s="15"/>
      <c r="E580" s="15"/>
    </row>
    <row r="581" spans="4:5" ht="14.25">
      <c r="D581" s="15"/>
      <c r="E581" s="15"/>
    </row>
    <row r="582" spans="4:5" ht="14.25">
      <c r="D582" s="15"/>
      <c r="E582" s="15"/>
    </row>
    <row r="583" spans="4:5" ht="14.25">
      <c r="D583" s="15"/>
      <c r="E583" s="15"/>
    </row>
    <row r="584" spans="4:5" ht="14.25">
      <c r="D584" s="15"/>
      <c r="E584" s="15"/>
    </row>
    <row r="585" spans="4:5" ht="14.25">
      <c r="D585" s="15"/>
      <c r="E585" s="15"/>
    </row>
    <row r="586" spans="4:5" ht="14.25">
      <c r="D586" s="15"/>
      <c r="E586" s="15"/>
    </row>
    <row r="587" spans="4:5" ht="14.25">
      <c r="D587" s="15"/>
      <c r="E587" s="15"/>
    </row>
    <row r="588" spans="4:5" ht="14.25">
      <c r="D588" s="15"/>
      <c r="E588" s="15"/>
    </row>
    <row r="589" spans="4:5" ht="14.25">
      <c r="D589" s="15"/>
      <c r="E589" s="15"/>
    </row>
    <row r="590" spans="4:5" ht="14.25">
      <c r="D590" s="15"/>
      <c r="E590" s="15"/>
    </row>
    <row r="591" spans="4:5" ht="14.25">
      <c r="D591" s="15"/>
      <c r="E591" s="15"/>
    </row>
    <row r="592" spans="4:5" ht="14.25">
      <c r="D592" s="15"/>
      <c r="E592" s="15"/>
    </row>
    <row r="593" spans="4:5" ht="14.25">
      <c r="D593" s="15"/>
      <c r="E593" s="15"/>
    </row>
    <row r="594" spans="4:5" ht="14.25">
      <c r="D594" s="15"/>
      <c r="E594" s="15"/>
    </row>
    <row r="595" spans="4:5" ht="14.25">
      <c r="D595" s="15"/>
      <c r="E595" s="15"/>
    </row>
    <row r="596" spans="4:5" ht="14.25">
      <c r="D596" s="15"/>
      <c r="E596" s="15"/>
    </row>
    <row r="597" spans="4:5" ht="14.25">
      <c r="D597" s="15"/>
      <c r="E597" s="15"/>
    </row>
    <row r="598" spans="4:5" ht="14.25">
      <c r="D598" s="15"/>
      <c r="E598" s="15"/>
    </row>
    <row r="599" spans="4:5" ht="14.25">
      <c r="D599" s="15"/>
      <c r="E599" s="15"/>
    </row>
    <row r="600" spans="4:5" ht="14.25">
      <c r="D600" s="15"/>
      <c r="E600" s="15"/>
    </row>
    <row r="601" spans="4:5" ht="14.25">
      <c r="D601" s="15"/>
      <c r="E601" s="15"/>
    </row>
    <row r="602" spans="4:5" ht="14.25">
      <c r="D602" s="15"/>
      <c r="E602" s="15"/>
    </row>
    <row r="603" spans="4:5" ht="14.25">
      <c r="D603" s="15"/>
      <c r="E603" s="15"/>
    </row>
    <row r="604" spans="4:5" ht="14.25">
      <c r="D604" s="15"/>
      <c r="E604" s="15"/>
    </row>
    <row r="605" spans="4:5" ht="14.25">
      <c r="D605" s="15"/>
      <c r="E605" s="15"/>
    </row>
    <row r="606" spans="4:5" ht="14.25">
      <c r="D606" s="15"/>
      <c r="E606" s="15"/>
    </row>
    <row r="607" spans="4:5" ht="14.25">
      <c r="D607" s="15"/>
      <c r="E607" s="15"/>
    </row>
    <row r="608" spans="4:5" ht="14.25">
      <c r="D608" s="15"/>
      <c r="E608" s="15"/>
    </row>
    <row r="609" spans="4:5" ht="14.25">
      <c r="D609" s="15"/>
      <c r="E609" s="15"/>
    </row>
    <row r="610" spans="4:5" ht="14.25">
      <c r="D610" s="15"/>
      <c r="E610" s="15"/>
    </row>
    <row r="611" spans="4:5" ht="14.25">
      <c r="D611" s="15"/>
      <c r="E611" s="15"/>
    </row>
    <row r="612" spans="4:5" ht="14.25">
      <c r="D612" s="15"/>
      <c r="E612" s="15"/>
    </row>
    <row r="613" spans="4:5" ht="14.25">
      <c r="D613" s="15"/>
      <c r="E613" s="15"/>
    </row>
    <row r="614" spans="4:5" ht="14.25">
      <c r="D614" s="15"/>
      <c r="E614" s="15"/>
    </row>
    <row r="615" spans="4:5" ht="14.25">
      <c r="D615" s="15"/>
      <c r="E615" s="15"/>
    </row>
    <row r="616" spans="4:5" ht="14.25">
      <c r="D616" s="15"/>
      <c r="E616" s="15"/>
    </row>
    <row r="617" spans="4:5" ht="14.25">
      <c r="D617" s="15"/>
      <c r="E617" s="15"/>
    </row>
    <row r="618" spans="4:5" ht="14.25">
      <c r="D618" s="15"/>
      <c r="E618" s="15"/>
    </row>
    <row r="619" spans="4:5" ht="14.25">
      <c r="D619" s="15"/>
      <c r="E619" s="15"/>
    </row>
    <row r="620" spans="4:5" ht="14.25">
      <c r="D620" s="15"/>
      <c r="E620" s="15"/>
    </row>
    <row r="621" spans="4:5" ht="14.25">
      <c r="D621" s="15"/>
      <c r="E621" s="15"/>
    </row>
    <row r="622" spans="4:5" ht="14.25">
      <c r="D622" s="15"/>
      <c r="E622" s="15"/>
    </row>
    <row r="623" spans="4:5" ht="14.25">
      <c r="D623" s="15"/>
      <c r="E623" s="15"/>
    </row>
    <row r="624" spans="4:5" ht="14.25">
      <c r="D624" s="15"/>
      <c r="E624" s="15"/>
    </row>
    <row r="625" spans="4:5" ht="14.25">
      <c r="D625" s="15"/>
      <c r="E625" s="15"/>
    </row>
    <row r="626" spans="4:5" ht="14.25">
      <c r="D626" s="15"/>
      <c r="E626" s="15"/>
    </row>
    <row r="627" spans="4:5" ht="14.25">
      <c r="D627" s="15"/>
      <c r="E627" s="15"/>
    </row>
    <row r="628" spans="4:5" ht="14.25">
      <c r="D628" s="15"/>
      <c r="E628" s="15"/>
    </row>
    <row r="629" spans="4:5" ht="14.25">
      <c r="D629" s="15"/>
      <c r="E629" s="15"/>
    </row>
    <row r="630" spans="4:5" ht="14.25">
      <c r="D630" s="15"/>
      <c r="E630" s="15"/>
    </row>
    <row r="631" spans="4:5" ht="14.25">
      <c r="D631" s="15"/>
      <c r="E631" s="15"/>
    </row>
    <row r="632" spans="4:5" ht="14.25">
      <c r="D632" s="15"/>
      <c r="E632" s="15"/>
    </row>
    <row r="633" spans="4:5" ht="14.25">
      <c r="D633" s="15"/>
      <c r="E633" s="15"/>
    </row>
    <row r="634" spans="4:5" ht="14.25">
      <c r="D634" s="15"/>
      <c r="E634" s="15"/>
    </row>
    <row r="635" spans="4:5" ht="14.25">
      <c r="D635" s="15"/>
      <c r="E635" s="15"/>
    </row>
    <row r="636" spans="4:5" ht="14.25">
      <c r="D636" s="15"/>
      <c r="E636" s="15"/>
    </row>
    <row r="637" spans="4:5" ht="14.25">
      <c r="D637" s="15"/>
      <c r="E637" s="15"/>
    </row>
    <row r="638" spans="4:5" ht="14.25">
      <c r="D638" s="15"/>
      <c r="E638" s="15"/>
    </row>
    <row r="639" spans="4:5" ht="14.25">
      <c r="D639" s="15"/>
      <c r="E639" s="15"/>
    </row>
    <row r="640" spans="4:5" ht="14.25">
      <c r="D640" s="15"/>
      <c r="E640" s="15"/>
    </row>
    <row r="641" spans="4:5" ht="14.25">
      <c r="D641" s="15"/>
      <c r="E641" s="15"/>
    </row>
    <row r="642" spans="4:5" ht="14.25">
      <c r="D642" s="15"/>
      <c r="E642" s="15"/>
    </row>
    <row r="643" spans="4:5" ht="14.25">
      <c r="D643" s="15"/>
      <c r="E643" s="15"/>
    </row>
    <row r="644" spans="4:5" ht="14.25">
      <c r="D644" s="15"/>
      <c r="E644" s="15"/>
    </row>
    <row r="645" spans="4:5" ht="14.25">
      <c r="D645" s="15"/>
      <c r="E645" s="15"/>
    </row>
    <row r="646" spans="4:5" ht="14.25">
      <c r="D646" s="15"/>
      <c r="E646" s="15"/>
    </row>
    <row r="647" spans="4:5" ht="14.25">
      <c r="D647" s="15"/>
      <c r="E647" s="15"/>
    </row>
    <row r="648" spans="4:5" ht="14.25">
      <c r="D648" s="15"/>
      <c r="E648" s="15"/>
    </row>
    <row r="649" spans="4:5" ht="14.25">
      <c r="D649" s="15"/>
      <c r="E649" s="15"/>
    </row>
    <row r="650" spans="4:5" ht="14.25">
      <c r="D650" s="15"/>
      <c r="E650" s="15"/>
    </row>
    <row r="651" spans="4:5" ht="14.25">
      <c r="D651" s="15"/>
      <c r="E651" s="15"/>
    </row>
    <row r="652" spans="4:5" ht="14.25">
      <c r="D652" s="15"/>
      <c r="E652" s="15"/>
    </row>
    <row r="653" spans="4:5" ht="14.25">
      <c r="D653" s="15"/>
      <c r="E653" s="15"/>
    </row>
    <row r="654" spans="4:5" ht="14.25">
      <c r="D654" s="15"/>
      <c r="E654" s="15"/>
    </row>
    <row r="655" spans="4:5" ht="14.25">
      <c r="D655" s="15"/>
      <c r="E655" s="15"/>
    </row>
    <row r="656" spans="4:5" ht="14.25">
      <c r="D656" s="15"/>
      <c r="E656" s="15"/>
    </row>
    <row r="657" spans="4:5" ht="14.25">
      <c r="D657" s="15"/>
      <c r="E657" s="15"/>
    </row>
    <row r="658" spans="4:5" ht="14.25">
      <c r="D658" s="15"/>
      <c r="E658" s="15"/>
    </row>
    <row r="659" spans="4:5" ht="14.25">
      <c r="D659" s="15"/>
      <c r="E659" s="15"/>
    </row>
    <row r="660" spans="4:5" ht="14.25">
      <c r="D660" s="15"/>
      <c r="E660" s="15"/>
    </row>
    <row r="661" spans="4:5" ht="14.25">
      <c r="D661" s="15"/>
      <c r="E661" s="15"/>
    </row>
    <row r="662" spans="4:5" ht="14.25">
      <c r="D662" s="15"/>
      <c r="E662" s="15"/>
    </row>
    <row r="663" spans="4:5" ht="14.25">
      <c r="D663" s="15"/>
      <c r="E663" s="15"/>
    </row>
    <row r="664" spans="4:5" ht="14.25">
      <c r="D664" s="15"/>
      <c r="E664" s="15"/>
    </row>
    <row r="665" spans="4:5" ht="14.25">
      <c r="D665" s="15"/>
      <c r="E665" s="15"/>
    </row>
    <row r="666" spans="4:5" ht="14.25">
      <c r="D666" s="15"/>
      <c r="E666" s="15"/>
    </row>
    <row r="667" spans="4:5" ht="14.25">
      <c r="D667" s="15"/>
      <c r="E667" s="15"/>
    </row>
    <row r="668" spans="4:5" ht="14.25">
      <c r="D668" s="15"/>
      <c r="E668" s="15"/>
    </row>
    <row r="669" spans="4:5" ht="14.25">
      <c r="D669" s="15"/>
      <c r="E669" s="15"/>
    </row>
    <row r="670" spans="4:5" ht="14.25">
      <c r="D670" s="15"/>
      <c r="E670" s="15"/>
    </row>
    <row r="671" spans="4:5" ht="14.25">
      <c r="D671" s="15"/>
      <c r="E671" s="15"/>
    </row>
    <row r="672" spans="4:5" ht="14.25">
      <c r="D672" s="15"/>
      <c r="E672" s="15"/>
    </row>
    <row r="673" spans="4:5" ht="14.25">
      <c r="D673" s="15"/>
      <c r="E673" s="15"/>
    </row>
    <row r="674" spans="4:5" ht="14.25">
      <c r="D674" s="15"/>
      <c r="E674" s="15"/>
    </row>
    <row r="675" spans="4:5" ht="14.25">
      <c r="D675" s="15"/>
      <c r="E675" s="15"/>
    </row>
    <row r="676" spans="4:5" ht="14.25">
      <c r="D676" s="15"/>
      <c r="E676" s="15"/>
    </row>
    <row r="677" spans="4:5" ht="14.25">
      <c r="D677" s="15"/>
      <c r="E677" s="15"/>
    </row>
    <row r="678" spans="4:5" ht="14.25">
      <c r="D678" s="15"/>
      <c r="E678" s="15"/>
    </row>
    <row r="679" spans="4:5" ht="14.25">
      <c r="D679" s="15"/>
      <c r="E679" s="15"/>
    </row>
    <row r="680" spans="4:5" ht="14.25">
      <c r="D680" s="15"/>
      <c r="E680" s="15"/>
    </row>
    <row r="681" spans="4:5" ht="14.25">
      <c r="D681" s="15"/>
      <c r="E681" s="15"/>
    </row>
    <row r="682" spans="4:5" ht="14.25">
      <c r="D682" s="15"/>
      <c r="E682" s="15"/>
    </row>
    <row r="683" spans="4:5" ht="14.25">
      <c r="D683" s="15"/>
      <c r="E683" s="15"/>
    </row>
    <row r="684" spans="4:5" ht="14.25">
      <c r="D684" s="15"/>
      <c r="E684" s="15"/>
    </row>
    <row r="685" spans="4:5" ht="14.25">
      <c r="D685" s="15"/>
      <c r="E685" s="15"/>
    </row>
    <row r="686" spans="4:5" ht="14.25">
      <c r="D686" s="15"/>
      <c r="E686" s="15"/>
    </row>
    <row r="687" spans="4:5" ht="14.25">
      <c r="D687" s="15"/>
      <c r="E687" s="15"/>
    </row>
    <row r="688" spans="4:5" ht="14.25">
      <c r="D688" s="15"/>
      <c r="E688" s="15"/>
    </row>
    <row r="689" spans="4:5" ht="14.25">
      <c r="D689" s="15"/>
      <c r="E689" s="15"/>
    </row>
    <row r="690" spans="4:5" ht="14.25">
      <c r="D690" s="15"/>
      <c r="E690" s="15"/>
    </row>
    <row r="691" spans="4:5" ht="14.25">
      <c r="D691" s="15"/>
      <c r="E691" s="15"/>
    </row>
    <row r="692" spans="4:5" ht="14.25">
      <c r="D692" s="15"/>
      <c r="E692" s="15"/>
    </row>
    <row r="693" spans="4:5" ht="14.25">
      <c r="D693" s="15"/>
      <c r="E693" s="15"/>
    </row>
    <row r="694" spans="4:5" ht="14.25">
      <c r="D694" s="15"/>
      <c r="E694" s="15"/>
    </row>
    <row r="695" spans="4:5" ht="14.25">
      <c r="D695" s="15"/>
      <c r="E695" s="15"/>
    </row>
    <row r="696" spans="4:5" ht="14.25">
      <c r="D696" s="15"/>
      <c r="E696" s="15"/>
    </row>
    <row r="697" spans="4:5" ht="14.25">
      <c r="D697" s="15"/>
      <c r="E697" s="15"/>
    </row>
    <row r="698" spans="4:5" ht="14.25">
      <c r="D698" s="15"/>
      <c r="E698" s="15"/>
    </row>
    <row r="699" spans="4:5" ht="14.25">
      <c r="D699" s="15"/>
      <c r="E699" s="15"/>
    </row>
    <row r="700" spans="4:5" ht="14.25">
      <c r="D700" s="15"/>
      <c r="E700" s="15"/>
    </row>
    <row r="701" spans="4:5" ht="14.25">
      <c r="D701" s="15"/>
      <c r="E701" s="15"/>
    </row>
    <row r="702" spans="4:5" ht="14.25">
      <c r="D702" s="15"/>
      <c r="E702" s="15"/>
    </row>
    <row r="703" spans="4:5" ht="14.25">
      <c r="D703" s="15"/>
      <c r="E703" s="15"/>
    </row>
    <row r="704" spans="4:5" ht="14.25">
      <c r="D704" s="15"/>
      <c r="E704" s="15"/>
    </row>
    <row r="705" spans="4:5" ht="14.25">
      <c r="D705" s="15"/>
      <c r="E705" s="15"/>
    </row>
    <row r="706" spans="4:5" ht="14.25">
      <c r="D706" s="15"/>
      <c r="E706" s="15"/>
    </row>
    <row r="707" spans="4:5" ht="14.25">
      <c r="D707" s="15"/>
      <c r="E707" s="15"/>
    </row>
    <row r="708" spans="4:5" ht="14.25">
      <c r="D708" s="15"/>
      <c r="E708" s="15"/>
    </row>
    <row r="709" spans="4:5" ht="14.25">
      <c r="D709" s="15"/>
      <c r="E709" s="15"/>
    </row>
    <row r="710" spans="4:5" ht="14.25">
      <c r="D710" s="15"/>
      <c r="E710" s="15"/>
    </row>
    <row r="711" spans="4:5" ht="14.25">
      <c r="D711" s="15"/>
      <c r="E711" s="15"/>
    </row>
    <row r="712" spans="4:5" ht="14.25">
      <c r="D712" s="15"/>
      <c r="E712" s="15"/>
    </row>
    <row r="713" spans="4:5" ht="14.25">
      <c r="D713" s="15"/>
      <c r="E713" s="15"/>
    </row>
    <row r="714" spans="4:5" ht="14.25">
      <c r="D714" s="15"/>
      <c r="E714" s="15"/>
    </row>
    <row r="715" spans="4:5" ht="14.25">
      <c r="D715" s="15"/>
      <c r="E715" s="15"/>
    </row>
    <row r="716" spans="4:5" ht="14.25">
      <c r="D716" s="15"/>
      <c r="E716" s="15"/>
    </row>
    <row r="717" spans="4:5" ht="14.25">
      <c r="D717" s="15"/>
      <c r="E717" s="15"/>
    </row>
    <row r="718" spans="4:5" ht="14.25">
      <c r="D718" s="15"/>
      <c r="E718" s="15"/>
    </row>
    <row r="719" spans="4:5" ht="14.25">
      <c r="D719" s="15"/>
      <c r="E719" s="15"/>
    </row>
    <row r="720" spans="4:5" ht="14.25">
      <c r="D720" s="15"/>
      <c r="E720" s="15"/>
    </row>
    <row r="721" spans="4:5" ht="14.25">
      <c r="D721" s="15"/>
      <c r="E721" s="15"/>
    </row>
    <row r="722" spans="4:5" ht="14.25">
      <c r="D722" s="15"/>
      <c r="E722" s="15"/>
    </row>
    <row r="723" spans="4:5" ht="14.25">
      <c r="D723" s="15"/>
      <c r="E723" s="15"/>
    </row>
    <row r="724" spans="4:5" ht="14.25">
      <c r="D724" s="15"/>
      <c r="E724" s="15"/>
    </row>
    <row r="725" spans="4:5" ht="14.25">
      <c r="D725" s="15"/>
      <c r="E725" s="15"/>
    </row>
    <row r="726" spans="4:5" ht="14.25">
      <c r="D726" s="15"/>
      <c r="E726" s="15"/>
    </row>
    <row r="727" spans="4:5" ht="14.25">
      <c r="D727" s="15"/>
      <c r="E727" s="15"/>
    </row>
    <row r="728" spans="4:5" ht="14.25">
      <c r="D728" s="15"/>
      <c r="E728" s="15"/>
    </row>
    <row r="729" spans="4:5" ht="14.25">
      <c r="D729" s="15"/>
      <c r="E729" s="15"/>
    </row>
    <row r="730" spans="4:5" ht="14.25">
      <c r="D730" s="15"/>
      <c r="E730" s="15"/>
    </row>
    <row r="731" spans="4:5" ht="14.25">
      <c r="D731" s="15"/>
      <c r="E731" s="15"/>
    </row>
    <row r="732" spans="4:5" ht="14.25">
      <c r="D732" s="15"/>
      <c r="E732" s="15"/>
    </row>
    <row r="733" spans="4:5" ht="14.25">
      <c r="D733" s="15"/>
      <c r="E733" s="15"/>
    </row>
    <row r="734" spans="4:5" ht="14.25">
      <c r="D734" s="15"/>
      <c r="E734" s="15"/>
    </row>
    <row r="735" spans="4:5" ht="14.25">
      <c r="D735" s="15"/>
      <c r="E735" s="15"/>
    </row>
    <row r="736" spans="4:5" ht="14.25">
      <c r="D736" s="15"/>
      <c r="E736" s="15"/>
    </row>
    <row r="737" spans="4:5" ht="14.25">
      <c r="D737" s="15"/>
      <c r="E737" s="15"/>
    </row>
    <row r="738" spans="4:5" ht="14.25">
      <c r="D738" s="15"/>
      <c r="E738" s="15"/>
    </row>
    <row r="739" spans="4:5" ht="14.25">
      <c r="D739" s="15"/>
      <c r="E739" s="15"/>
    </row>
    <row r="740" spans="4:5" ht="14.25">
      <c r="D740" s="15"/>
      <c r="E740" s="15"/>
    </row>
    <row r="741" spans="4:5" ht="14.25">
      <c r="D741" s="15"/>
      <c r="E741" s="15"/>
    </row>
    <row r="742" spans="4:5" ht="14.25">
      <c r="D742" s="15"/>
      <c r="E742" s="15"/>
    </row>
    <row r="743" spans="4:5" ht="14.25">
      <c r="D743" s="15"/>
      <c r="E743" s="15"/>
    </row>
    <row r="744" spans="4:5" ht="14.25">
      <c r="D744" s="15"/>
      <c r="E744" s="15"/>
    </row>
    <row r="745" spans="4:5" ht="14.25">
      <c r="D745" s="15"/>
      <c r="E745" s="15"/>
    </row>
    <row r="746" spans="4:5" ht="14.25">
      <c r="D746" s="15"/>
      <c r="E746" s="15"/>
    </row>
    <row r="747" spans="4:5" ht="14.25">
      <c r="D747" s="15"/>
      <c r="E747" s="15"/>
    </row>
    <row r="748" spans="4:5" ht="14.25">
      <c r="D748" s="15"/>
      <c r="E748" s="15"/>
    </row>
    <row r="749" spans="4:5" ht="14.25">
      <c r="D749" s="15"/>
      <c r="E749" s="15"/>
    </row>
    <row r="750" spans="4:5" ht="14.25">
      <c r="D750" s="15"/>
      <c r="E750" s="15"/>
    </row>
    <row r="751" spans="4:5" ht="14.25">
      <c r="D751" s="15"/>
      <c r="E751" s="15"/>
    </row>
    <row r="752" spans="4:5" ht="14.25">
      <c r="D752" s="15"/>
      <c r="E752" s="15"/>
    </row>
    <row r="753" spans="4:5" ht="14.25">
      <c r="D753" s="15"/>
      <c r="E753" s="15"/>
    </row>
    <row r="754" spans="4:5" ht="14.25">
      <c r="D754" s="15"/>
      <c r="E754" s="15"/>
    </row>
    <row r="755" spans="4:5" ht="14.25">
      <c r="D755" s="15"/>
      <c r="E755" s="15"/>
    </row>
    <row r="756" spans="4:5" ht="14.25">
      <c r="D756" s="15"/>
      <c r="E756" s="15"/>
    </row>
    <row r="757" spans="4:5" ht="14.25">
      <c r="D757" s="15"/>
      <c r="E757" s="15"/>
    </row>
    <row r="758" spans="4:5" ht="14.25">
      <c r="D758" s="15"/>
      <c r="E758" s="15"/>
    </row>
    <row r="759" spans="4:5" ht="14.25">
      <c r="D759" s="15"/>
      <c r="E759" s="15"/>
    </row>
    <row r="760" spans="4:5" ht="14.25">
      <c r="D760" s="15"/>
      <c r="E760" s="15"/>
    </row>
    <row r="761" spans="4:5" ht="14.25">
      <c r="D761" s="15"/>
      <c r="E761" s="15"/>
    </row>
    <row r="762" spans="4:5" ht="14.25">
      <c r="D762" s="15"/>
      <c r="E762" s="15"/>
    </row>
    <row r="763" spans="4:5" ht="14.25">
      <c r="D763" s="15"/>
      <c r="E763" s="15"/>
    </row>
    <row r="764" spans="4:5" ht="14.25">
      <c r="D764" s="15"/>
      <c r="E764" s="15"/>
    </row>
    <row r="765" spans="4:5" ht="14.25">
      <c r="D765" s="15"/>
      <c r="E765" s="15"/>
    </row>
    <row r="766" spans="4:5" ht="14.25">
      <c r="D766" s="15"/>
      <c r="E766" s="15"/>
    </row>
    <row r="767" spans="4:5" ht="14.25">
      <c r="D767" s="15"/>
      <c r="E767" s="15"/>
    </row>
    <row r="768" spans="4:5" ht="14.25">
      <c r="D768" s="15"/>
      <c r="E768" s="15"/>
    </row>
    <row r="769" spans="4:5" ht="14.25">
      <c r="D769" s="15"/>
      <c r="E769" s="15"/>
    </row>
    <row r="770" spans="4:5" ht="14.25">
      <c r="D770" s="15"/>
      <c r="E770" s="15"/>
    </row>
    <row r="771" spans="4:5" ht="14.25">
      <c r="D771" s="15"/>
      <c r="E771" s="15"/>
    </row>
    <row r="772" spans="4:5" ht="14.25">
      <c r="D772" s="15"/>
      <c r="E772" s="15"/>
    </row>
    <row r="773" spans="4:5" ht="14.25">
      <c r="D773" s="15"/>
      <c r="E773" s="15"/>
    </row>
    <row r="774" spans="4:5" ht="14.25">
      <c r="D774" s="15"/>
      <c r="E774" s="15"/>
    </row>
    <row r="775" spans="4:5" ht="14.25">
      <c r="D775" s="15"/>
      <c r="E775" s="15"/>
    </row>
    <row r="776" spans="4:5" ht="14.25">
      <c r="D776" s="15"/>
      <c r="E776" s="15"/>
    </row>
    <row r="777" spans="4:5" ht="14.25">
      <c r="D777" s="15"/>
      <c r="E777" s="15"/>
    </row>
    <row r="778" spans="4:5" ht="14.25">
      <c r="D778" s="15"/>
      <c r="E778" s="15"/>
    </row>
    <row r="779" spans="4:5" ht="14.25">
      <c r="D779" s="15"/>
      <c r="E779" s="15"/>
    </row>
    <row r="780" spans="4:5" ht="14.25">
      <c r="D780" s="15"/>
      <c r="E780" s="15"/>
    </row>
    <row r="781" spans="4:5" ht="14.25">
      <c r="D781" s="15"/>
      <c r="E781" s="15"/>
    </row>
    <row r="782" spans="4:5" ht="14.25">
      <c r="D782" s="15"/>
      <c r="E782" s="15"/>
    </row>
    <row r="783" spans="4:5" ht="14.25">
      <c r="D783" s="15"/>
      <c r="E783" s="15"/>
    </row>
    <row r="784" spans="4:5" ht="14.25">
      <c r="D784" s="15"/>
      <c r="E784" s="15"/>
    </row>
    <row r="785" spans="4:5" ht="14.25">
      <c r="D785" s="15"/>
      <c r="E785" s="15"/>
    </row>
    <row r="786" spans="4:5" ht="14.25">
      <c r="D786" s="15"/>
      <c r="E786" s="15"/>
    </row>
    <row r="787" spans="4:5" ht="14.25">
      <c r="D787" s="15"/>
      <c r="E787" s="15"/>
    </row>
    <row r="788" spans="4:5" ht="14.25">
      <c r="D788" s="15"/>
      <c r="E788" s="15"/>
    </row>
    <row r="789" spans="4:5" ht="14.25">
      <c r="D789" s="15"/>
      <c r="E789" s="15"/>
    </row>
    <row r="790" spans="4:5" ht="14.25">
      <c r="D790" s="15"/>
      <c r="E790" s="15"/>
    </row>
    <row r="791" spans="4:5" ht="14.25">
      <c r="D791" s="15"/>
      <c r="E791" s="15"/>
    </row>
    <row r="792" spans="4:5" ht="14.25">
      <c r="D792" s="15"/>
      <c r="E792" s="15"/>
    </row>
    <row r="793" spans="4:5" ht="14.25">
      <c r="D793" s="15"/>
      <c r="E793" s="15"/>
    </row>
    <row r="794" spans="4:5" ht="14.25">
      <c r="D794" s="15"/>
      <c r="E794" s="15"/>
    </row>
    <row r="795" spans="4:5" ht="14.25">
      <c r="D795" s="15"/>
      <c r="E795" s="15"/>
    </row>
    <row r="796" spans="4:5" ht="14.25">
      <c r="D796" s="15"/>
      <c r="E796" s="15"/>
    </row>
    <row r="797" spans="4:5" ht="14.25">
      <c r="D797" s="15"/>
      <c r="E797" s="15"/>
    </row>
    <row r="798" spans="4:5" ht="14.25">
      <c r="D798" s="15"/>
      <c r="E798" s="15"/>
    </row>
    <row r="799" spans="4:5" ht="14.25">
      <c r="D799" s="15"/>
      <c r="E799" s="15"/>
    </row>
    <row r="800" spans="4:5" ht="14.25">
      <c r="D800" s="15"/>
      <c r="E800" s="15"/>
    </row>
    <row r="801" spans="4:5" ht="14.25">
      <c r="D801" s="15"/>
      <c r="E801" s="15"/>
    </row>
    <row r="802" spans="4:5" ht="14.25">
      <c r="D802" s="15"/>
      <c r="E802" s="15"/>
    </row>
    <row r="803" spans="4:5" ht="14.25">
      <c r="D803" s="15"/>
      <c r="E803" s="15"/>
    </row>
    <row r="804" spans="4:5" ht="14.25">
      <c r="D804" s="15"/>
      <c r="E804" s="15"/>
    </row>
    <row r="805" spans="4:5" ht="14.25">
      <c r="D805" s="15"/>
      <c r="E805" s="15"/>
    </row>
    <row r="806" spans="4:5" ht="14.25">
      <c r="D806" s="15"/>
      <c r="E806" s="15"/>
    </row>
    <row r="807" spans="4:5" ht="14.25">
      <c r="D807" s="15"/>
      <c r="E807" s="15"/>
    </row>
    <row r="808" spans="4:5" ht="14.25">
      <c r="D808" s="15"/>
      <c r="E808" s="15"/>
    </row>
    <row r="809" spans="4:5" ht="14.25">
      <c r="D809" s="15"/>
      <c r="E809" s="15"/>
    </row>
    <row r="810" spans="4:5" ht="14.25">
      <c r="D810" s="15"/>
      <c r="E810" s="15"/>
    </row>
    <row r="811" spans="4:5" ht="14.25">
      <c r="D811" s="15"/>
      <c r="E811" s="15"/>
    </row>
    <row r="812" spans="4:5" ht="14.25">
      <c r="D812" s="15"/>
      <c r="E812" s="15"/>
    </row>
    <row r="813" spans="4:5" ht="14.25">
      <c r="D813" s="15"/>
      <c r="E813" s="15"/>
    </row>
    <row r="814" spans="4:5" ht="14.25">
      <c r="D814" s="15"/>
      <c r="E814" s="15"/>
    </row>
    <row r="815" spans="4:5" ht="14.25">
      <c r="D815" s="15"/>
      <c r="E815" s="15"/>
    </row>
    <row r="816" spans="4:5" ht="14.25">
      <c r="D816" s="15"/>
      <c r="E816" s="15"/>
    </row>
    <row r="817" spans="4:5" ht="14.25">
      <c r="D817" s="15"/>
      <c r="E817" s="15"/>
    </row>
    <row r="818" spans="4:5" ht="14.25">
      <c r="D818" s="15"/>
      <c r="E818" s="15"/>
    </row>
    <row r="819" spans="4:5" ht="14.25">
      <c r="D819" s="15"/>
      <c r="E819" s="15"/>
    </row>
    <row r="820" spans="4:5" ht="14.25">
      <c r="D820" s="15"/>
      <c r="E820" s="15"/>
    </row>
    <row r="821" spans="4:5" ht="14.25">
      <c r="D821" s="15"/>
      <c r="E821" s="15"/>
    </row>
    <row r="822" spans="4:5" ht="14.25">
      <c r="D822" s="15"/>
      <c r="E822" s="15"/>
    </row>
    <row r="823" spans="4:5" ht="14.25">
      <c r="D823" s="15"/>
      <c r="E823" s="15"/>
    </row>
    <row r="824" spans="4:5" ht="14.25">
      <c r="D824" s="15"/>
      <c r="E824" s="15"/>
    </row>
    <row r="825" spans="4:5" ht="14.25">
      <c r="D825" s="15"/>
      <c r="E825" s="15"/>
    </row>
    <row r="826" spans="4:5" ht="14.25">
      <c r="D826" s="15"/>
      <c r="E826" s="15"/>
    </row>
    <row r="827" spans="4:5" ht="14.25">
      <c r="D827" s="15"/>
      <c r="E827" s="15"/>
    </row>
    <row r="828" spans="4:5" ht="14.25">
      <c r="D828" s="15"/>
      <c r="E828" s="15"/>
    </row>
    <row r="829" spans="4:5" ht="14.25">
      <c r="D829" s="15"/>
      <c r="E829" s="15"/>
    </row>
    <row r="830" spans="4:5" ht="14.25">
      <c r="D830" s="15"/>
      <c r="E830" s="15"/>
    </row>
    <row r="831" spans="4:5" ht="14.25">
      <c r="D831" s="15"/>
      <c r="E831" s="15"/>
    </row>
    <row r="832" spans="4:5" ht="14.25">
      <c r="D832" s="15"/>
      <c r="E832" s="15"/>
    </row>
    <row r="833" spans="4:5" ht="14.25">
      <c r="D833" s="15"/>
      <c r="E833" s="15"/>
    </row>
    <row r="834" spans="4:5" ht="14.25">
      <c r="D834" s="15"/>
      <c r="E834" s="15"/>
    </row>
    <row r="835" spans="4:5" ht="14.25">
      <c r="D835" s="15"/>
      <c r="E835" s="15"/>
    </row>
    <row r="836" spans="4:5" ht="14.25">
      <c r="D836" s="15"/>
      <c r="E836" s="15"/>
    </row>
    <row r="837" spans="4:5" ht="14.25">
      <c r="D837" s="15"/>
      <c r="E837" s="15"/>
    </row>
    <row r="838" spans="4:5" ht="14.25">
      <c r="D838" s="15"/>
      <c r="E838" s="15"/>
    </row>
    <row r="839" spans="4:5" ht="14.25">
      <c r="D839" s="15"/>
      <c r="E839" s="15"/>
    </row>
    <row r="840" spans="4:5" ht="14.25">
      <c r="D840" s="15"/>
      <c r="E840" s="15"/>
    </row>
    <row r="841" spans="4:5" ht="14.25">
      <c r="D841" s="15"/>
      <c r="E841" s="15"/>
    </row>
    <row r="842" spans="4:5" ht="14.25">
      <c r="D842" s="15"/>
      <c r="E842" s="15"/>
    </row>
    <row r="843" spans="4:5" ht="14.25">
      <c r="D843" s="15"/>
      <c r="E843" s="15"/>
    </row>
    <row r="844" spans="4:5" ht="14.25">
      <c r="D844" s="15"/>
      <c r="E844" s="15"/>
    </row>
    <row r="845" spans="4:5" ht="14.25">
      <c r="D845" s="15"/>
      <c r="E845" s="15"/>
    </row>
    <row r="846" spans="4:5" ht="14.25">
      <c r="D846" s="15"/>
      <c r="E846" s="15"/>
    </row>
    <row r="847" spans="4:5" ht="14.25">
      <c r="D847" s="15"/>
      <c r="E847" s="15"/>
    </row>
    <row r="848" spans="4:5" ht="14.25">
      <c r="D848" s="15"/>
      <c r="E848" s="15"/>
    </row>
    <row r="849" spans="4:5" ht="14.25">
      <c r="D849" s="15"/>
      <c r="E849" s="15"/>
    </row>
    <row r="850" spans="4:5" ht="14.25">
      <c r="D850" s="15"/>
      <c r="E850" s="15"/>
    </row>
    <row r="851" spans="4:5" ht="14.25">
      <c r="D851" s="15"/>
      <c r="E851" s="15"/>
    </row>
    <row r="852" spans="4:5" ht="14.25">
      <c r="D852" s="15"/>
      <c r="E852" s="15"/>
    </row>
    <row r="853" spans="4:5" ht="14.25">
      <c r="D853" s="15"/>
      <c r="E853" s="15"/>
    </row>
    <row r="854" spans="4:5" ht="14.25">
      <c r="D854" s="15"/>
      <c r="E854" s="15"/>
    </row>
    <row r="855" spans="4:5" ht="14.25">
      <c r="D855" s="15"/>
      <c r="E855" s="15"/>
    </row>
    <row r="856" spans="4:5" ht="14.25">
      <c r="D856" s="15"/>
      <c r="E856" s="15"/>
    </row>
    <row r="857" spans="4:5" ht="14.25">
      <c r="D857" s="15"/>
      <c r="E857" s="15"/>
    </row>
    <row r="858" spans="4:5" ht="14.25">
      <c r="D858" s="15"/>
      <c r="E858" s="15"/>
    </row>
    <row r="859" spans="4:5" ht="14.25">
      <c r="D859" s="15"/>
      <c r="E859" s="15"/>
    </row>
    <row r="860" spans="4:5" ht="14.25">
      <c r="D860" s="15"/>
      <c r="E860" s="15"/>
    </row>
    <row r="861" spans="4:5" ht="14.25">
      <c r="D861" s="15"/>
      <c r="E861" s="15"/>
    </row>
    <row r="862" spans="4:5" ht="14.25">
      <c r="D862" s="15"/>
      <c r="E862" s="15"/>
    </row>
    <row r="863" spans="4:5" ht="14.25">
      <c r="D863" s="15"/>
      <c r="E863" s="15"/>
    </row>
    <row r="864" spans="4:5" ht="14.25">
      <c r="D864" s="15"/>
      <c r="E864" s="15"/>
    </row>
    <row r="865" spans="4:5" ht="14.25">
      <c r="D865" s="15"/>
      <c r="E865" s="15"/>
    </row>
    <row r="866" spans="4:5" ht="14.25">
      <c r="D866" s="15"/>
      <c r="E866" s="15"/>
    </row>
    <row r="867" spans="4:5" ht="14.25">
      <c r="D867" s="15"/>
      <c r="E867" s="15"/>
    </row>
    <row r="868" spans="4:5" ht="14.25">
      <c r="D868" s="15"/>
      <c r="E868" s="15"/>
    </row>
    <row r="869" spans="4:5" ht="14.25">
      <c r="D869" s="15"/>
      <c r="E869" s="15"/>
    </row>
    <row r="870" spans="4:5" ht="14.25">
      <c r="D870" s="15"/>
      <c r="E870" s="15"/>
    </row>
    <row r="871" spans="4:5" ht="14.25">
      <c r="D871" s="15"/>
      <c r="E871" s="15"/>
    </row>
    <row r="872" spans="4:5" ht="14.25">
      <c r="D872" s="15"/>
      <c r="E872" s="15"/>
    </row>
    <row r="873" spans="4:5" ht="14.25">
      <c r="D873" s="15"/>
      <c r="E873" s="15"/>
    </row>
    <row r="874" spans="4:5" ht="14.25">
      <c r="D874" s="15"/>
      <c r="E874" s="15"/>
    </row>
    <row r="875" spans="4:5" ht="14.25">
      <c r="D875" s="15"/>
      <c r="E875" s="15"/>
    </row>
    <row r="876" spans="4:5" ht="14.25">
      <c r="D876" s="15"/>
      <c r="E876" s="15"/>
    </row>
    <row r="877" spans="4:5" ht="14.25">
      <c r="D877" s="15"/>
      <c r="E877" s="15"/>
    </row>
    <row r="878" spans="4:5" ht="14.25">
      <c r="D878" s="15"/>
      <c r="E878" s="15"/>
    </row>
    <row r="879" spans="4:5" ht="14.25">
      <c r="D879" s="15"/>
      <c r="E879" s="15"/>
    </row>
    <row r="880" spans="4:5" ht="14.25">
      <c r="D880" s="15"/>
      <c r="E880" s="15"/>
    </row>
    <row r="881" spans="4:5" ht="14.25">
      <c r="D881" s="15"/>
      <c r="E881" s="15"/>
    </row>
    <row r="882" spans="4:5" ht="14.25">
      <c r="D882" s="15"/>
      <c r="E882" s="15"/>
    </row>
    <row r="883" spans="4:5" ht="14.25">
      <c r="D883" s="15"/>
      <c r="E883" s="15"/>
    </row>
    <row r="884" spans="4:5" ht="14.25">
      <c r="D884" s="15"/>
      <c r="E884" s="15"/>
    </row>
    <row r="885" spans="4:5" ht="14.25">
      <c r="D885" s="15"/>
      <c r="E885" s="15"/>
    </row>
    <row r="886" spans="4:5" ht="14.25">
      <c r="D886" s="15"/>
      <c r="E886" s="15"/>
    </row>
    <row r="887" spans="4:5" ht="14.25">
      <c r="D887" s="15"/>
      <c r="E887" s="15"/>
    </row>
    <row r="888" spans="4:5" ht="14.25">
      <c r="D888" s="15"/>
      <c r="E888" s="15"/>
    </row>
    <row r="889" spans="4:5" ht="14.25">
      <c r="D889" s="15"/>
      <c r="E889" s="15"/>
    </row>
    <row r="890" spans="4:5" ht="14.25">
      <c r="D890" s="15"/>
      <c r="E890" s="15"/>
    </row>
    <row r="891" spans="4:5" ht="14.25">
      <c r="D891" s="15"/>
      <c r="E891" s="15"/>
    </row>
    <row r="892" spans="4:5" ht="14.25">
      <c r="D892" s="15"/>
      <c r="E892" s="15"/>
    </row>
    <row r="893" spans="4:5" ht="14.25">
      <c r="D893" s="15"/>
      <c r="E893" s="15"/>
    </row>
    <row r="894" spans="4:5" ht="14.25">
      <c r="D894" s="15"/>
      <c r="E894" s="15"/>
    </row>
    <row r="895" spans="4:5" ht="14.25">
      <c r="D895" s="15"/>
      <c r="E895" s="15"/>
    </row>
    <row r="896" spans="4:5" ht="14.25">
      <c r="D896" s="15"/>
      <c r="E896" s="15"/>
    </row>
    <row r="897" spans="4:5" ht="14.25">
      <c r="D897" s="15"/>
      <c r="E897" s="15"/>
    </row>
    <row r="898" spans="4:5" ht="14.25">
      <c r="D898" s="15"/>
      <c r="E898" s="15"/>
    </row>
    <row r="899" spans="4:5" ht="14.25">
      <c r="D899" s="15"/>
      <c r="E899" s="15"/>
    </row>
    <row r="900" spans="4:5" ht="14.25">
      <c r="D900" s="15"/>
      <c r="E900" s="15"/>
    </row>
    <row r="901" spans="4:5" ht="14.25">
      <c r="D901" s="15"/>
      <c r="E901" s="15"/>
    </row>
    <row r="902" spans="4:5" ht="14.25">
      <c r="D902" s="15"/>
      <c r="E902" s="15"/>
    </row>
    <row r="903" spans="4:5" ht="14.25">
      <c r="D903" s="15"/>
      <c r="E903" s="15"/>
    </row>
    <row r="904" spans="4:5" ht="14.25">
      <c r="D904" s="15"/>
      <c r="E904" s="15"/>
    </row>
    <row r="905" spans="4:5" ht="14.25">
      <c r="D905" s="15"/>
      <c r="E905" s="15"/>
    </row>
    <row r="906" spans="4:5" ht="14.25">
      <c r="D906" s="15"/>
      <c r="E906" s="15"/>
    </row>
    <row r="907" spans="4:5" ht="14.25">
      <c r="D907" s="15"/>
      <c r="E907" s="15"/>
    </row>
    <row r="908" spans="4:5" ht="14.25">
      <c r="D908" s="15"/>
      <c r="E908" s="15"/>
    </row>
    <row r="909" spans="4:5" ht="14.25">
      <c r="D909" s="15"/>
      <c r="E909" s="15"/>
    </row>
    <row r="910" spans="4:5" ht="14.25">
      <c r="D910" s="15"/>
      <c r="E910" s="15"/>
    </row>
    <row r="911" spans="4:5" ht="14.25">
      <c r="D911" s="15"/>
      <c r="E911" s="15"/>
    </row>
    <row r="912" spans="4:5" ht="14.25">
      <c r="D912" s="15"/>
      <c r="E912" s="15"/>
    </row>
    <row r="913" spans="4:5" ht="14.25">
      <c r="D913" s="15"/>
      <c r="E913" s="15"/>
    </row>
    <row r="914" spans="4:5" ht="14.25">
      <c r="D914" s="15"/>
      <c r="E914" s="15"/>
    </row>
    <row r="915" spans="4:5" ht="14.25">
      <c r="D915" s="15"/>
      <c r="E915" s="15"/>
    </row>
    <row r="916" spans="4:5" ht="14.25">
      <c r="D916" s="15"/>
      <c r="E916" s="15"/>
    </row>
    <row r="917" spans="4:5" ht="14.25">
      <c r="D917" s="15"/>
      <c r="E917" s="15"/>
    </row>
    <row r="918" spans="4:5" ht="14.25">
      <c r="D918" s="15"/>
      <c r="E918" s="15"/>
    </row>
    <row r="919" spans="4:5" ht="14.25">
      <c r="D919" s="15"/>
      <c r="E919" s="15"/>
    </row>
    <row r="920" spans="4:5" ht="14.25">
      <c r="D920" s="15"/>
      <c r="E920" s="15"/>
    </row>
    <row r="921" spans="4:5" ht="14.25">
      <c r="D921" s="15"/>
      <c r="E921" s="15"/>
    </row>
    <row r="922" spans="4:5" ht="14.25">
      <c r="D922" s="15"/>
      <c r="E922" s="15"/>
    </row>
    <row r="923" spans="4:5" ht="14.25">
      <c r="D923" s="15"/>
      <c r="E923" s="15"/>
    </row>
    <row r="924" spans="4:5" ht="14.25">
      <c r="D924" s="15"/>
      <c r="E924" s="15"/>
    </row>
    <row r="925" spans="4:5" ht="14.25">
      <c r="D925" s="15"/>
      <c r="E925" s="15"/>
    </row>
    <row r="926" spans="4:5" ht="14.25">
      <c r="D926" s="15"/>
      <c r="E926" s="15"/>
    </row>
    <row r="927" spans="4:5" ht="14.25">
      <c r="D927" s="15"/>
      <c r="E927" s="15"/>
    </row>
    <row r="928" spans="4:5" ht="14.25">
      <c r="D928" s="15"/>
      <c r="E928" s="15"/>
    </row>
    <row r="929" spans="4:5" ht="14.25">
      <c r="D929" s="15"/>
      <c r="E929" s="15"/>
    </row>
    <row r="930" spans="4:5" ht="14.25">
      <c r="D930" s="15"/>
      <c r="E930" s="15"/>
    </row>
    <row r="931" spans="4:5" ht="14.25">
      <c r="D931" s="15"/>
      <c r="E931" s="15"/>
    </row>
    <row r="932" spans="4:5" ht="14.25">
      <c r="D932" s="15"/>
      <c r="E932" s="15"/>
    </row>
    <row r="933" spans="4:5" ht="14.25">
      <c r="D933" s="15"/>
      <c r="E933" s="15"/>
    </row>
    <row r="934" spans="4:5" ht="14.25">
      <c r="D934" s="15"/>
      <c r="E934" s="15"/>
    </row>
    <row r="935" spans="4:5" ht="14.25">
      <c r="D935" s="15"/>
      <c r="E935" s="15"/>
    </row>
    <row r="936" spans="4:5" ht="14.25">
      <c r="D936" s="15"/>
      <c r="E936" s="15"/>
    </row>
    <row r="937" spans="4:5" ht="14.25">
      <c r="D937" s="15"/>
      <c r="E937" s="15"/>
    </row>
    <row r="938" spans="4:5" ht="14.25">
      <c r="D938" s="15"/>
      <c r="E938" s="15"/>
    </row>
    <row r="939" spans="4:5" ht="14.25">
      <c r="D939" s="15"/>
      <c r="E939" s="15"/>
    </row>
    <row r="940" spans="4:5" ht="14.25">
      <c r="D940" s="15"/>
      <c r="E940" s="15"/>
    </row>
    <row r="941" spans="4:5" ht="14.25">
      <c r="D941" s="15"/>
      <c r="E941" s="15"/>
    </row>
    <row r="942" spans="4:5" ht="14.25">
      <c r="D942" s="15"/>
      <c r="E942" s="15"/>
    </row>
    <row r="943" spans="4:5" ht="14.25">
      <c r="D943" s="15"/>
      <c r="E943" s="15"/>
    </row>
    <row r="944" spans="4:5" ht="14.25">
      <c r="D944" s="15"/>
      <c r="E944" s="15"/>
    </row>
    <row r="945" spans="4:5" ht="14.25">
      <c r="D945" s="15"/>
      <c r="E945" s="15"/>
    </row>
    <row r="946" spans="4:5" ht="14.25">
      <c r="D946" s="15"/>
      <c r="E946" s="15"/>
    </row>
    <row r="947" spans="4:5" ht="14.25">
      <c r="D947" s="15"/>
      <c r="E947" s="15"/>
    </row>
    <row r="948" spans="4:5" ht="14.25">
      <c r="D948" s="15"/>
      <c r="E948" s="15"/>
    </row>
    <row r="949" spans="4:5" ht="14.25">
      <c r="D949" s="15"/>
      <c r="E949" s="15"/>
    </row>
    <row r="950" spans="4:5" ht="14.25">
      <c r="D950" s="15"/>
      <c r="E950" s="15"/>
    </row>
    <row r="951" spans="4:5" ht="14.25">
      <c r="D951" s="15"/>
      <c r="E951" s="15"/>
    </row>
    <row r="952" spans="4:5" ht="14.25">
      <c r="D952" s="15"/>
      <c r="E952" s="15"/>
    </row>
    <row r="953" spans="4:5" ht="14.25">
      <c r="D953" s="15"/>
      <c r="E953" s="15"/>
    </row>
    <row r="954" spans="4:5" ht="14.25">
      <c r="D954" s="15"/>
      <c r="E954" s="15"/>
    </row>
    <row r="955" spans="4:5" ht="14.25">
      <c r="D955" s="15"/>
      <c r="E955" s="15"/>
    </row>
    <row r="956" spans="4:5" ht="14.25">
      <c r="D956" s="15"/>
      <c r="E956" s="15"/>
    </row>
    <row r="957" spans="4:5" ht="14.25">
      <c r="D957" s="15"/>
      <c r="E957" s="15"/>
    </row>
    <row r="958" spans="4:5" ht="14.25">
      <c r="D958" s="15"/>
      <c r="E958" s="15"/>
    </row>
    <row r="959" spans="4:5" ht="14.25">
      <c r="D959" s="15"/>
      <c r="E959" s="15"/>
    </row>
    <row r="960" spans="4:5" ht="14.25">
      <c r="D960" s="15"/>
      <c r="E960" s="15"/>
    </row>
    <row r="961" spans="4:5" ht="14.25">
      <c r="D961" s="15"/>
      <c r="E961" s="15"/>
    </row>
    <row r="962" spans="4:5" ht="14.25">
      <c r="D962" s="15"/>
      <c r="E962" s="15"/>
    </row>
    <row r="963" spans="4:5" ht="14.25">
      <c r="D963" s="15"/>
      <c r="E963" s="15"/>
    </row>
    <row r="964" spans="4:5" ht="14.25">
      <c r="D964" s="15"/>
      <c r="E964" s="15"/>
    </row>
    <row r="965" spans="4:5" ht="14.25">
      <c r="D965" s="15"/>
      <c r="E965" s="15"/>
    </row>
    <row r="966" spans="4:5" ht="14.25">
      <c r="D966" s="15"/>
      <c r="E966" s="15"/>
    </row>
    <row r="967" spans="4:5" ht="14.25">
      <c r="D967" s="15"/>
      <c r="E967" s="15"/>
    </row>
    <row r="968" spans="4:5" ht="14.25">
      <c r="D968" s="15"/>
      <c r="E968" s="15"/>
    </row>
    <row r="969" spans="4:5" ht="14.25">
      <c r="D969" s="15"/>
      <c r="E969" s="15"/>
    </row>
    <row r="970" spans="4:5" ht="14.25">
      <c r="D970" s="15"/>
      <c r="E970" s="15"/>
    </row>
    <row r="971" spans="4:5" ht="14.25">
      <c r="D971" s="15"/>
      <c r="E971" s="15"/>
    </row>
    <row r="972" spans="4:5" ht="14.25">
      <c r="D972" s="15"/>
      <c r="E972" s="15"/>
    </row>
    <row r="973" spans="4:5" ht="14.25">
      <c r="D973" s="15"/>
      <c r="E973" s="15"/>
    </row>
    <row r="974" spans="4:5" ht="14.25">
      <c r="D974" s="15"/>
      <c r="E974" s="15"/>
    </row>
    <row r="975" spans="4:5" ht="14.25">
      <c r="D975" s="15"/>
      <c r="E975" s="15"/>
    </row>
    <row r="976" spans="4:5" ht="14.25">
      <c r="D976" s="15"/>
      <c r="E976" s="15"/>
    </row>
    <row r="977" spans="4:5" ht="14.25">
      <c r="D977" s="15"/>
      <c r="E977" s="15"/>
    </row>
    <row r="978" spans="4:5" ht="14.25">
      <c r="D978" s="15"/>
      <c r="E978" s="15"/>
    </row>
    <row r="979" spans="4:5" ht="14.25">
      <c r="D979" s="15"/>
      <c r="E979" s="15"/>
    </row>
    <row r="980" spans="4:5" ht="14.25">
      <c r="D980" s="15"/>
      <c r="E980" s="15"/>
    </row>
    <row r="981" spans="4:5" ht="14.25">
      <c r="D981" s="15"/>
      <c r="E981" s="15"/>
    </row>
    <row r="982" spans="4:5" ht="14.25">
      <c r="D982" s="15"/>
      <c r="E982" s="15"/>
    </row>
    <row r="983" spans="4:5" ht="14.25">
      <c r="D983" s="15"/>
      <c r="E983" s="15"/>
    </row>
    <row r="984" spans="4:5" ht="14.25">
      <c r="D984" s="15"/>
      <c r="E984" s="15"/>
    </row>
    <row r="985" spans="4:5" ht="14.25">
      <c r="D985" s="15"/>
      <c r="E985" s="15"/>
    </row>
    <row r="986" spans="4:5" ht="14.25">
      <c r="D986" s="15"/>
      <c r="E986" s="15"/>
    </row>
    <row r="987" spans="4:5" ht="14.25">
      <c r="D987" s="15"/>
      <c r="E987" s="15"/>
    </row>
    <row r="988" spans="4:5" ht="14.25">
      <c r="D988" s="15"/>
      <c r="E988" s="15"/>
    </row>
    <row r="989" spans="4:5" ht="14.25">
      <c r="D989" s="15"/>
      <c r="E989" s="15"/>
    </row>
    <row r="990" spans="4:5" ht="14.25">
      <c r="D990" s="15"/>
      <c r="E990" s="15"/>
    </row>
    <row r="991" spans="4:5" ht="14.25">
      <c r="D991" s="15"/>
      <c r="E991" s="15"/>
    </row>
    <row r="992" spans="4:5" ht="14.25">
      <c r="D992" s="15"/>
      <c r="E992" s="15"/>
    </row>
    <row r="993" spans="4:5" ht="14.25">
      <c r="D993" s="15"/>
      <c r="E993" s="15"/>
    </row>
    <row r="994" spans="4:5" ht="14.25">
      <c r="D994" s="15"/>
      <c r="E994" s="15"/>
    </row>
    <row r="995" spans="4:5" ht="14.25">
      <c r="D995" s="15"/>
      <c r="E995" s="15"/>
    </row>
    <row r="996" spans="4:5" ht="14.25">
      <c r="D996" s="15"/>
      <c r="E996" s="15"/>
    </row>
    <row r="997" spans="4:5" ht="14.25">
      <c r="D997" s="15"/>
      <c r="E997" s="15"/>
    </row>
    <row r="998" spans="4:5" ht="14.25">
      <c r="D998" s="15"/>
      <c r="E998" s="15"/>
    </row>
    <row r="999" spans="4:5" ht="14.25">
      <c r="D999" s="15"/>
      <c r="E999" s="15"/>
    </row>
    <row r="1000" spans="4:5" ht="14.25">
      <c r="D1000" s="15"/>
      <c r="E1000" s="15"/>
    </row>
    <row r="1001" spans="4:5" ht="14.25">
      <c r="D1001" s="15"/>
      <c r="E1001" s="15"/>
    </row>
    <row r="1002" spans="4:5" ht="14.25">
      <c r="D1002" s="15"/>
      <c r="E1002" s="15"/>
    </row>
    <row r="1003" spans="4:5" ht="14.25">
      <c r="D1003" s="15"/>
      <c r="E1003" s="15"/>
    </row>
    <row r="1004" spans="4:5" ht="14.25">
      <c r="D1004" s="15"/>
      <c r="E1004" s="15"/>
    </row>
    <row r="1005" spans="4:5" ht="14.25">
      <c r="D1005" s="15"/>
      <c r="E1005" s="15"/>
    </row>
    <row r="1006" spans="4:5" ht="14.25">
      <c r="D1006" s="15"/>
      <c r="E1006" s="15"/>
    </row>
    <row r="1007" spans="4:5" ht="14.25">
      <c r="D1007" s="15"/>
      <c r="E1007" s="15"/>
    </row>
    <row r="1008" spans="4:5" ht="14.25">
      <c r="D1008" s="15"/>
      <c r="E1008" s="15"/>
    </row>
    <row r="1009" spans="4:5" ht="14.25">
      <c r="D1009" s="15"/>
      <c r="E1009" s="15"/>
    </row>
    <row r="1010" spans="4:5" ht="14.25">
      <c r="D1010" s="15"/>
      <c r="E1010" s="15"/>
    </row>
    <row r="1011" spans="4:5" ht="14.25">
      <c r="D1011" s="15"/>
      <c r="E1011" s="15"/>
    </row>
    <row r="1012" spans="4:5" ht="14.25">
      <c r="D1012" s="15"/>
      <c r="E1012" s="15"/>
    </row>
    <row r="1013" spans="4:5" ht="14.25">
      <c r="D1013" s="15"/>
      <c r="E1013" s="15"/>
    </row>
    <row r="1014" spans="4:5" ht="14.25">
      <c r="D1014" s="15"/>
      <c r="E1014" s="15"/>
    </row>
    <row r="1015" spans="4:5" ht="14.25">
      <c r="D1015" s="15"/>
      <c r="E1015" s="15"/>
    </row>
    <row r="1016" spans="4:5" ht="14.25">
      <c r="D1016" s="15"/>
      <c r="E1016" s="15"/>
    </row>
    <row r="1017" spans="4:5" ht="14.25">
      <c r="D1017" s="15"/>
      <c r="E1017" s="15"/>
    </row>
    <row r="1018" spans="4:5" ht="14.25">
      <c r="D1018" s="15"/>
      <c r="E1018" s="15"/>
    </row>
    <row r="1019" spans="4:5" ht="14.25">
      <c r="D1019" s="15"/>
      <c r="E1019" s="15"/>
    </row>
    <row r="1020" spans="4:5" ht="14.25">
      <c r="D1020" s="15"/>
      <c r="E1020" s="15"/>
    </row>
    <row r="1021" spans="4:5" ht="14.25">
      <c r="D1021" s="15"/>
      <c r="E1021" s="15"/>
    </row>
    <row r="1022" spans="4:5" ht="14.25">
      <c r="D1022" s="15"/>
      <c r="E1022" s="15"/>
    </row>
    <row r="1023" spans="4:5" ht="14.25">
      <c r="D1023" s="15"/>
      <c r="E1023" s="15"/>
    </row>
    <row r="1024" spans="4:5" ht="14.25">
      <c r="D1024" s="15"/>
      <c r="E1024" s="15"/>
    </row>
    <row r="1025" spans="4:5" ht="14.25">
      <c r="D1025" s="15"/>
      <c r="E1025" s="15"/>
    </row>
    <row r="1026" spans="4:5" ht="14.25">
      <c r="D1026" s="15"/>
      <c r="E1026" s="15"/>
    </row>
    <row r="1027" spans="4:5" ht="14.25">
      <c r="D1027" s="15"/>
      <c r="E1027" s="15"/>
    </row>
    <row r="1028" spans="4:5" ht="14.25">
      <c r="D1028" s="15"/>
      <c r="E1028" s="15"/>
    </row>
    <row r="1029" spans="4:5" ht="14.25">
      <c r="D1029" s="15"/>
      <c r="E1029" s="15"/>
    </row>
    <row r="1030" spans="4:5" ht="14.25">
      <c r="D1030" s="15"/>
      <c r="E1030" s="15"/>
    </row>
    <row r="1031" spans="4:5" ht="14.25">
      <c r="D1031" s="15"/>
      <c r="E1031" s="15"/>
    </row>
    <row r="1032" spans="4:5" ht="14.25">
      <c r="D1032" s="15"/>
      <c r="E1032" s="15"/>
    </row>
    <row r="1033" spans="4:5" ht="14.25">
      <c r="D1033" s="15"/>
      <c r="E1033" s="15"/>
    </row>
    <row r="1034" spans="4:5" ht="14.25">
      <c r="D1034" s="15"/>
      <c r="E1034" s="15"/>
    </row>
    <row r="1035" spans="4:5" ht="14.25">
      <c r="D1035" s="15"/>
      <c r="E1035" s="15"/>
    </row>
    <row r="1036" spans="4:5" ht="14.25">
      <c r="D1036" s="15"/>
      <c r="E1036" s="15"/>
    </row>
    <row r="1037" spans="4:5" ht="14.25">
      <c r="D1037" s="15"/>
      <c r="E1037" s="15"/>
    </row>
    <row r="1038" spans="4:5" ht="14.25">
      <c r="D1038" s="15"/>
      <c r="E1038" s="15"/>
    </row>
    <row r="1039" spans="4:5" ht="14.25">
      <c r="D1039" s="15"/>
      <c r="E1039" s="15"/>
    </row>
    <row r="1040" spans="4:5" ht="14.25">
      <c r="D1040" s="15"/>
      <c r="E1040" s="15"/>
    </row>
    <row r="1041" spans="4:5" ht="14.25">
      <c r="D1041" s="15"/>
      <c r="E1041" s="15"/>
    </row>
    <row r="1042" spans="4:5" ht="14.25">
      <c r="D1042" s="15"/>
      <c r="E1042" s="15"/>
    </row>
    <row r="1043" spans="4:5" ht="14.25">
      <c r="D1043" s="15"/>
      <c r="E1043" s="15"/>
    </row>
    <row r="1044" spans="4:5" ht="14.25">
      <c r="D1044" s="15"/>
      <c r="E1044" s="15"/>
    </row>
    <row r="1045" spans="4:5" ht="14.25">
      <c r="D1045" s="15"/>
      <c r="E1045" s="15"/>
    </row>
    <row r="1046" spans="4:5" ht="14.25">
      <c r="D1046" s="15"/>
      <c r="E1046" s="15"/>
    </row>
    <row r="1047" spans="4:5" ht="14.25">
      <c r="D1047" s="15"/>
      <c r="E1047" s="15"/>
    </row>
    <row r="1048" spans="4:5" ht="14.25">
      <c r="D1048" s="15"/>
      <c r="E1048" s="15"/>
    </row>
    <row r="1049" spans="4:5" ht="14.25">
      <c r="D1049" s="15"/>
      <c r="E1049" s="15"/>
    </row>
    <row r="1050" spans="4:5" ht="14.25">
      <c r="D1050" s="15"/>
      <c r="E1050" s="15"/>
    </row>
    <row r="1051" spans="4:5" ht="14.25">
      <c r="D1051" s="15"/>
      <c r="E1051" s="15"/>
    </row>
    <row r="1052" spans="4:5" ht="14.25">
      <c r="D1052" s="15"/>
      <c r="E1052" s="15"/>
    </row>
    <row r="1053" spans="4:5" ht="14.25">
      <c r="D1053" s="15"/>
      <c r="E1053" s="15"/>
    </row>
    <row r="1054" spans="4:5" ht="14.25">
      <c r="D1054" s="15"/>
      <c r="E1054" s="15"/>
    </row>
    <row r="1055" spans="4:5" ht="14.25">
      <c r="D1055" s="15"/>
      <c r="E1055" s="15"/>
    </row>
    <row r="1056" spans="4:5" ht="14.25">
      <c r="D1056" s="15"/>
      <c r="E1056" s="15"/>
    </row>
    <row r="1057" spans="4:5" ht="14.25">
      <c r="D1057" s="15"/>
      <c r="E1057" s="15"/>
    </row>
    <row r="1058" spans="4:5" ht="14.25">
      <c r="D1058" s="15"/>
      <c r="E1058" s="15"/>
    </row>
    <row r="1059" spans="4:5" ht="14.25">
      <c r="D1059" s="15"/>
      <c r="E1059" s="15"/>
    </row>
    <row r="1060" spans="4:5" ht="14.25">
      <c r="D1060" s="15"/>
      <c r="E1060" s="15"/>
    </row>
    <row r="1061" spans="4:5" ht="14.25">
      <c r="D1061" s="15"/>
      <c r="E1061" s="15"/>
    </row>
    <row r="1062" spans="4:5" ht="14.25">
      <c r="D1062" s="15"/>
      <c r="E1062" s="15"/>
    </row>
    <row r="1063" spans="4:5" ht="14.25">
      <c r="D1063" s="15"/>
      <c r="E1063" s="15"/>
    </row>
    <row r="1064" spans="4:5" ht="14.25">
      <c r="D1064" s="15"/>
      <c r="E1064" s="15"/>
    </row>
    <row r="1065" spans="4:5" ht="14.25">
      <c r="D1065" s="15"/>
      <c r="E1065" s="15"/>
    </row>
    <row r="1066" spans="4:5" ht="14.25">
      <c r="D1066" s="15"/>
      <c r="E1066" s="15"/>
    </row>
    <row r="1067" spans="4:5" ht="14.25">
      <c r="D1067" s="15"/>
      <c r="E1067" s="15"/>
    </row>
    <row r="1068" spans="4:5" ht="14.25">
      <c r="D1068" s="15"/>
      <c r="E1068" s="15"/>
    </row>
    <row r="1069" spans="4:5" ht="14.25">
      <c r="D1069" s="15"/>
      <c r="E1069" s="15"/>
    </row>
    <row r="1070" spans="4:5" ht="14.25">
      <c r="D1070" s="15"/>
      <c r="E1070" s="15"/>
    </row>
    <row r="1071" spans="4:5" ht="14.25">
      <c r="D1071" s="15"/>
      <c r="E1071" s="15"/>
    </row>
    <row r="1072" spans="4:5" ht="14.25">
      <c r="D1072" s="15"/>
      <c r="E1072" s="15"/>
    </row>
    <row r="1073" spans="4:5" ht="14.25">
      <c r="D1073" s="15"/>
      <c r="E1073" s="15"/>
    </row>
    <row r="1074" spans="4:5" ht="14.25">
      <c r="D1074" s="15"/>
      <c r="E1074" s="15"/>
    </row>
    <row r="1075" spans="4:5" ht="14.25">
      <c r="D1075" s="15"/>
      <c r="E1075" s="15"/>
    </row>
    <row r="1076" spans="4:5" ht="14.25">
      <c r="D1076" s="15"/>
      <c r="E1076" s="15"/>
    </row>
    <row r="1077" spans="4:5" ht="14.25">
      <c r="D1077" s="15"/>
      <c r="E1077" s="15"/>
    </row>
    <row r="1078" spans="4:5" ht="14.25">
      <c r="D1078" s="15"/>
      <c r="E1078" s="15"/>
    </row>
    <row r="1079" spans="4:5" ht="14.25">
      <c r="D1079" s="15"/>
      <c r="E1079" s="15"/>
    </row>
    <row r="1080" spans="4:5" ht="14.25">
      <c r="D1080" s="15"/>
      <c r="E1080" s="15"/>
    </row>
    <row r="1081" spans="4:5" ht="14.25">
      <c r="D1081" s="15"/>
      <c r="E1081" s="15"/>
    </row>
    <row r="1082" spans="4:5" ht="14.25">
      <c r="D1082" s="15"/>
      <c r="E1082" s="15"/>
    </row>
    <row r="1083" spans="4:5" ht="14.25">
      <c r="D1083" s="15"/>
      <c r="E1083" s="15"/>
    </row>
    <row r="1084" spans="4:5" ht="14.25">
      <c r="D1084" s="15"/>
      <c r="E1084" s="15"/>
    </row>
    <row r="1085" spans="4:5" ht="14.25">
      <c r="D1085" s="15"/>
      <c r="E1085" s="15"/>
    </row>
    <row r="1086" spans="4:5" ht="14.25">
      <c r="D1086" s="15"/>
      <c r="E1086" s="15"/>
    </row>
    <row r="1087" spans="4:5" ht="14.25">
      <c r="D1087" s="15"/>
      <c r="E1087" s="15"/>
    </row>
    <row r="1088" spans="4:5" ht="14.25">
      <c r="D1088" s="15"/>
      <c r="E1088" s="15"/>
    </row>
    <row r="1089" spans="4:5" ht="14.25">
      <c r="D1089" s="15"/>
      <c r="E1089" s="15"/>
    </row>
    <row r="1090" spans="4:5" ht="14.25">
      <c r="D1090" s="15"/>
      <c r="E1090" s="15"/>
    </row>
    <row r="1091" spans="4:5" ht="14.25">
      <c r="D1091" s="15"/>
      <c r="E1091" s="15"/>
    </row>
    <row r="1092" spans="4:5" ht="14.25">
      <c r="D1092" s="15"/>
      <c r="E1092" s="15"/>
    </row>
    <row r="1093" spans="4:5" ht="14.25">
      <c r="D1093" s="15"/>
      <c r="E1093" s="15"/>
    </row>
    <row r="1094" spans="4:5" ht="14.25">
      <c r="D1094" s="15"/>
      <c r="E1094" s="15"/>
    </row>
    <row r="1095" spans="4:5" ht="14.25">
      <c r="D1095" s="15"/>
      <c r="E1095" s="15"/>
    </row>
    <row r="1096" spans="4:5" ht="14.25">
      <c r="D1096" s="15"/>
      <c r="E1096" s="15"/>
    </row>
    <row r="1097" spans="4:5" ht="14.25">
      <c r="D1097" s="15"/>
      <c r="E1097" s="15"/>
    </row>
    <row r="1098" spans="4:5" ht="14.25">
      <c r="D1098" s="15"/>
      <c r="E1098" s="15"/>
    </row>
    <row r="1099" spans="4:5" ht="14.25">
      <c r="D1099" s="15"/>
      <c r="E1099" s="15"/>
    </row>
    <row r="1100" spans="4:5" ht="14.25">
      <c r="D1100" s="15"/>
      <c r="E1100" s="15"/>
    </row>
    <row r="1101" spans="4:5" ht="14.25">
      <c r="D1101" s="15"/>
      <c r="E1101" s="15"/>
    </row>
    <row r="1102" spans="4:5" ht="14.25">
      <c r="D1102" s="15"/>
      <c r="E1102" s="15"/>
    </row>
    <row r="1103" spans="4:5" ht="14.25">
      <c r="D1103" s="15"/>
      <c r="E1103" s="15"/>
    </row>
    <row r="1104" spans="4:5" ht="14.25">
      <c r="D1104" s="15"/>
      <c r="E1104" s="15"/>
    </row>
    <row r="1105" spans="4:5" ht="14.25">
      <c r="D1105" s="15"/>
      <c r="E1105" s="15"/>
    </row>
    <row r="1106" spans="4:5" ht="14.25">
      <c r="D1106" s="15"/>
      <c r="E1106" s="15"/>
    </row>
    <row r="1107" spans="4:5" ht="14.25">
      <c r="D1107" s="15"/>
      <c r="E1107" s="15"/>
    </row>
    <row r="1108" spans="4:5" ht="14.25">
      <c r="D1108" s="15"/>
      <c r="E1108" s="15"/>
    </row>
    <row r="1109" spans="4:5" ht="14.25">
      <c r="D1109" s="15"/>
      <c r="E1109" s="15"/>
    </row>
    <row r="1110" spans="4:5" ht="14.25">
      <c r="D1110" s="15"/>
      <c r="E1110" s="15"/>
    </row>
    <row r="1111" spans="4:5" ht="14.25">
      <c r="D1111" s="15"/>
      <c r="E1111" s="15"/>
    </row>
    <row r="1112" spans="4:5" ht="14.25">
      <c r="D1112" s="15"/>
      <c r="E1112" s="15"/>
    </row>
    <row r="1113" spans="4:5" ht="14.25">
      <c r="D1113" s="15"/>
      <c r="E1113" s="15"/>
    </row>
    <row r="1114" spans="4:5" ht="14.25">
      <c r="D1114" s="15"/>
      <c r="E1114" s="15"/>
    </row>
    <row r="1115" spans="4:5" ht="14.25">
      <c r="D1115" s="15"/>
      <c r="E1115" s="15"/>
    </row>
    <row r="1116" spans="4:5" ht="14.25">
      <c r="D1116" s="15"/>
      <c r="E1116" s="15"/>
    </row>
    <row r="1117" spans="4:5" ht="14.25">
      <c r="D1117" s="15"/>
      <c r="E1117" s="15"/>
    </row>
    <row r="1118" spans="4:5" ht="14.25">
      <c r="D1118" s="15"/>
      <c r="E1118" s="15"/>
    </row>
    <row r="1119" spans="4:5" ht="14.25">
      <c r="D1119" s="15"/>
      <c r="E1119" s="15"/>
    </row>
    <row r="1120" spans="4:5" ht="14.25">
      <c r="D1120" s="15"/>
      <c r="E1120" s="15"/>
    </row>
    <row r="1121" spans="4:5" ht="14.25">
      <c r="D1121" s="15"/>
      <c r="E1121" s="15"/>
    </row>
    <row r="1122" spans="4:5" ht="14.25">
      <c r="D1122" s="15"/>
      <c r="E1122" s="15"/>
    </row>
    <row r="1123" spans="4:5" ht="14.25">
      <c r="D1123" s="15"/>
      <c r="E1123" s="15"/>
    </row>
    <row r="1124" spans="4:5" ht="14.25">
      <c r="D1124" s="15"/>
      <c r="E1124" s="15"/>
    </row>
    <row r="1125" spans="4:5" ht="14.25">
      <c r="D1125" s="15"/>
      <c r="E1125" s="15"/>
    </row>
    <row r="1126" spans="4:5" ht="14.25">
      <c r="D1126" s="15"/>
      <c r="E1126" s="15"/>
    </row>
    <row r="1127" spans="4:5" ht="14.25">
      <c r="D1127" s="15"/>
      <c r="E1127" s="15"/>
    </row>
    <row r="1128" spans="4:5" ht="14.25">
      <c r="D1128" s="15"/>
      <c r="E1128" s="15"/>
    </row>
    <row r="1129" spans="4:5" ht="14.25">
      <c r="D1129" s="15"/>
      <c r="E1129" s="15"/>
    </row>
    <row r="1130" spans="4:5" ht="14.25">
      <c r="D1130" s="15"/>
      <c r="E1130" s="15"/>
    </row>
    <row r="1131" spans="4:5" ht="14.25">
      <c r="D1131" s="15"/>
      <c r="E1131" s="15"/>
    </row>
    <row r="1132" spans="4:5" ht="14.25">
      <c r="D1132" s="15"/>
      <c r="E1132" s="15"/>
    </row>
    <row r="1133" spans="4:5" ht="14.25">
      <c r="D1133" s="15"/>
      <c r="E1133" s="15"/>
    </row>
    <row r="1134" spans="4:5" ht="14.25">
      <c r="D1134" s="15"/>
      <c r="E1134" s="15"/>
    </row>
    <row r="1135" spans="4:5" ht="14.25">
      <c r="D1135" s="15"/>
      <c r="E1135" s="15"/>
    </row>
    <row r="1136" spans="4:5" ht="14.25">
      <c r="D1136" s="15"/>
      <c r="E1136" s="15"/>
    </row>
    <row r="1137" spans="4:5" ht="14.25">
      <c r="D1137" s="15"/>
      <c r="E1137" s="15"/>
    </row>
    <row r="1138" spans="4:5" ht="14.25">
      <c r="D1138" s="15"/>
      <c r="E1138" s="15"/>
    </row>
    <row r="1139" spans="4:5" ht="14.25">
      <c r="D1139" s="15"/>
      <c r="E1139" s="15"/>
    </row>
    <row r="1140" spans="4:5" ht="14.25">
      <c r="D1140" s="15"/>
      <c r="E1140" s="15"/>
    </row>
    <row r="1141" spans="4:5" ht="14.25">
      <c r="D1141" s="15"/>
      <c r="E1141" s="15"/>
    </row>
    <row r="1142" spans="4:5" ht="14.25">
      <c r="D1142" s="15"/>
      <c r="E1142" s="15"/>
    </row>
    <row r="1143" spans="4:5" ht="14.25">
      <c r="D1143" s="15"/>
      <c r="E1143" s="15"/>
    </row>
    <row r="1144" spans="4:5" ht="14.25">
      <c r="D1144" s="15"/>
      <c r="E1144" s="15"/>
    </row>
    <row r="1145" spans="4:5" ht="14.25">
      <c r="D1145" s="15"/>
      <c r="E1145" s="15"/>
    </row>
    <row r="1146" spans="4:5" ht="14.25">
      <c r="D1146" s="15"/>
      <c r="E1146" s="15"/>
    </row>
    <row r="1147" spans="4:5" ht="14.25">
      <c r="D1147" s="15"/>
      <c r="E1147" s="15"/>
    </row>
    <row r="1148" spans="4:5" ht="14.25">
      <c r="D1148" s="15"/>
      <c r="E1148" s="15"/>
    </row>
    <row r="1149" spans="4:5" ht="14.25">
      <c r="D1149" s="15"/>
      <c r="E1149" s="15"/>
    </row>
    <row r="1150" spans="4:5" ht="14.25">
      <c r="D1150" s="15"/>
      <c r="E1150" s="15"/>
    </row>
    <row r="1151" spans="4:5" ht="14.25">
      <c r="D1151" s="15"/>
      <c r="E1151" s="15"/>
    </row>
    <row r="1152" spans="4:5" ht="14.25">
      <c r="D1152" s="15"/>
      <c r="E1152" s="15"/>
    </row>
    <row r="1153" spans="4:5" ht="14.25">
      <c r="D1153" s="15"/>
      <c r="E1153" s="15"/>
    </row>
    <row r="1154" spans="4:5" ht="14.25">
      <c r="D1154" s="15"/>
      <c r="E1154" s="15"/>
    </row>
    <row r="1155" spans="4:5" ht="14.25">
      <c r="D1155" s="15"/>
      <c r="E1155" s="15"/>
    </row>
    <row r="1156" spans="4:5" ht="14.25">
      <c r="D1156" s="15"/>
      <c r="E1156" s="15"/>
    </row>
    <row r="1157" spans="4:5" ht="14.25">
      <c r="D1157" s="15"/>
      <c r="E1157" s="15"/>
    </row>
    <row r="1158" spans="4:5" ht="14.25">
      <c r="D1158" s="15"/>
      <c r="E1158" s="15"/>
    </row>
    <row r="1159" spans="4:5" ht="14.25">
      <c r="D1159" s="15"/>
      <c r="E1159" s="15"/>
    </row>
    <row r="1160" spans="4:5" ht="14.25">
      <c r="D1160" s="15"/>
      <c r="E1160" s="15"/>
    </row>
    <row r="1161" spans="4:5" ht="14.25">
      <c r="D1161" s="15"/>
      <c r="E1161" s="15"/>
    </row>
    <row r="1162" spans="4:5" ht="14.25">
      <c r="D1162" s="15"/>
      <c r="E1162" s="15"/>
    </row>
    <row r="1163" spans="4:5" ht="14.25">
      <c r="D1163" s="15"/>
      <c r="E1163" s="15"/>
    </row>
    <row r="1164" spans="4:5" ht="14.25">
      <c r="D1164" s="15"/>
      <c r="E1164" s="15"/>
    </row>
    <row r="1165" spans="4:5" ht="14.25">
      <c r="D1165" s="15"/>
      <c r="E1165" s="15"/>
    </row>
    <row r="1166" spans="4:5" ht="14.25">
      <c r="D1166" s="15"/>
      <c r="E1166" s="15"/>
    </row>
    <row r="1167" spans="4:5" ht="14.25">
      <c r="D1167" s="15"/>
      <c r="E1167" s="15"/>
    </row>
    <row r="1168" spans="4:5" ht="14.25">
      <c r="D1168" s="15"/>
      <c r="E1168" s="15"/>
    </row>
    <row r="1169" spans="4:5" ht="14.25">
      <c r="D1169" s="15"/>
      <c r="E1169" s="15"/>
    </row>
    <row r="1170" spans="4:5" ht="14.25">
      <c r="D1170" s="15"/>
      <c r="E1170" s="15"/>
    </row>
    <row r="1171" spans="4:5" ht="14.25">
      <c r="D1171" s="15"/>
      <c r="E1171" s="15"/>
    </row>
    <row r="1172" spans="4:5" ht="14.25">
      <c r="D1172" s="15"/>
      <c r="E1172" s="15"/>
    </row>
    <row r="1173" spans="4:5" ht="14.25">
      <c r="D1173" s="15"/>
      <c r="E1173" s="15"/>
    </row>
    <row r="1174" spans="4:5" ht="14.25">
      <c r="D1174" s="15"/>
      <c r="E1174" s="15"/>
    </row>
    <row r="1175" spans="4:5" ht="14.25">
      <c r="D1175" s="15"/>
      <c r="E1175" s="15"/>
    </row>
    <row r="1176" spans="4:5" ht="14.25">
      <c r="D1176" s="15"/>
      <c r="E1176" s="15"/>
    </row>
    <row r="1177" spans="4:5" ht="14.25">
      <c r="D1177" s="15"/>
      <c r="E1177" s="15"/>
    </row>
    <row r="1178" spans="4:5" ht="14.25">
      <c r="D1178" s="15"/>
      <c r="E1178" s="15"/>
    </row>
    <row r="1179" spans="4:5" ht="14.25">
      <c r="D1179" s="15"/>
      <c r="E1179" s="15"/>
    </row>
    <row r="1180" spans="4:5" ht="14.25">
      <c r="D1180" s="15"/>
      <c r="E1180" s="15"/>
    </row>
    <row r="1181" spans="4:5" ht="14.25">
      <c r="D1181" s="15"/>
      <c r="E1181" s="15"/>
    </row>
    <row r="1182" spans="4:5" ht="14.25">
      <c r="D1182" s="15"/>
      <c r="E1182" s="15"/>
    </row>
    <row r="1183" spans="4:5" ht="14.25">
      <c r="D1183" s="15"/>
      <c r="E1183" s="15"/>
    </row>
    <row r="1184" spans="4:5" ht="14.25">
      <c r="D1184" s="15"/>
      <c r="E1184" s="15"/>
    </row>
    <row r="1185" spans="4:5" ht="14.25">
      <c r="D1185" s="15"/>
      <c r="E1185" s="15"/>
    </row>
    <row r="1186" spans="4:5" ht="14.25">
      <c r="D1186" s="15"/>
      <c r="E1186" s="15"/>
    </row>
    <row r="1187" spans="4:5" ht="14.25">
      <c r="D1187" s="15"/>
      <c r="E1187" s="15"/>
    </row>
    <row r="1188" spans="4:5" ht="14.25">
      <c r="D1188" s="15"/>
      <c r="E1188" s="15"/>
    </row>
    <row r="1189" spans="4:5" ht="14.25">
      <c r="D1189" s="15"/>
      <c r="E1189" s="15"/>
    </row>
    <row r="1190" spans="4:5" ht="14.25">
      <c r="D1190" s="15"/>
      <c r="E1190" s="15"/>
    </row>
    <row r="1191" spans="4:5" ht="14.25">
      <c r="D1191" s="15"/>
      <c r="E1191" s="15"/>
    </row>
    <row r="1192" spans="4:5" ht="14.25">
      <c r="D1192" s="15"/>
      <c r="E1192" s="15"/>
    </row>
    <row r="1193" spans="4:5" ht="14.25">
      <c r="D1193" s="15"/>
      <c r="E1193" s="15"/>
    </row>
    <row r="1194" spans="4:5" ht="14.25">
      <c r="D1194" s="15"/>
      <c r="E1194" s="15"/>
    </row>
    <row r="1195" spans="4:5" ht="14.25">
      <c r="D1195" s="15"/>
      <c r="E1195" s="15"/>
    </row>
    <row r="1196" spans="4:5" ht="14.25">
      <c r="D1196" s="15"/>
      <c r="E1196" s="15"/>
    </row>
    <row r="1197" spans="4:5" ht="14.25">
      <c r="D1197" s="15"/>
      <c r="E1197" s="15"/>
    </row>
    <row r="1198" spans="4:5" ht="14.25">
      <c r="D1198" s="15"/>
      <c r="E1198" s="15"/>
    </row>
    <row r="1199" spans="4:5" ht="14.25">
      <c r="D1199" s="15"/>
      <c r="E1199" s="15"/>
    </row>
    <row r="1200" spans="4:5" ht="14.25">
      <c r="D1200" s="15"/>
      <c r="E1200" s="15"/>
    </row>
    <row r="1201" spans="4:5" ht="14.25">
      <c r="D1201" s="15"/>
      <c r="E1201" s="15"/>
    </row>
    <row r="1202" spans="4:5" ht="14.25">
      <c r="D1202" s="15"/>
      <c r="E1202" s="15"/>
    </row>
    <row r="1203" spans="4:5" ht="14.25">
      <c r="D1203" s="15"/>
      <c r="E1203" s="15"/>
    </row>
    <row r="1204" spans="4:5" ht="14.25">
      <c r="D1204" s="15"/>
      <c r="E1204" s="15"/>
    </row>
    <row r="1205" spans="4:5" ht="14.25">
      <c r="D1205" s="15"/>
      <c r="E1205" s="15"/>
    </row>
    <row r="1206" spans="4:5" ht="14.25">
      <c r="D1206" s="15"/>
      <c r="E1206" s="15"/>
    </row>
    <row r="1207" spans="4:5" ht="14.25">
      <c r="D1207" s="15"/>
      <c r="E1207" s="15"/>
    </row>
    <row r="1208" spans="4:5" ht="14.25">
      <c r="D1208" s="15"/>
      <c r="E1208" s="15"/>
    </row>
    <row r="1209" spans="4:5" ht="14.25">
      <c r="D1209" s="15"/>
      <c r="E1209" s="15"/>
    </row>
    <row r="1210" spans="4:5" ht="14.25">
      <c r="D1210" s="15"/>
      <c r="E1210" s="15"/>
    </row>
    <row r="1211" spans="4:5" ht="14.25">
      <c r="D1211" s="15"/>
      <c r="E1211" s="15"/>
    </row>
    <row r="1212" spans="4:5" ht="14.25">
      <c r="D1212" s="15"/>
      <c r="E1212" s="15"/>
    </row>
    <row r="1213" spans="4:5" ht="14.25">
      <c r="D1213" s="15"/>
      <c r="E1213" s="15"/>
    </row>
    <row r="1214" spans="4:5" ht="14.25">
      <c r="D1214" s="15"/>
      <c r="E1214" s="15"/>
    </row>
    <row r="1215" spans="4:5" ht="14.25">
      <c r="D1215" s="15"/>
      <c r="E1215" s="15"/>
    </row>
    <row r="1216" spans="4:5" ht="14.25">
      <c r="D1216" s="15"/>
      <c r="E1216" s="15"/>
    </row>
    <row r="1217" spans="4:5" ht="14.25">
      <c r="D1217" s="15"/>
      <c r="E1217" s="15"/>
    </row>
    <row r="1218" spans="4:5" ht="14.25">
      <c r="D1218" s="15"/>
      <c r="E1218" s="15"/>
    </row>
    <row r="1219" spans="4:5" ht="14.25">
      <c r="D1219" s="15"/>
      <c r="E1219" s="15"/>
    </row>
    <row r="1220" spans="4:5" ht="14.25">
      <c r="D1220" s="15"/>
      <c r="E1220" s="15"/>
    </row>
    <row r="1221" spans="4:5" ht="14.25">
      <c r="D1221" s="15"/>
      <c r="E1221" s="15"/>
    </row>
    <row r="1222" spans="4:5" ht="14.25">
      <c r="D1222" s="15"/>
      <c r="E1222" s="15"/>
    </row>
    <row r="1223" spans="4:5" ht="14.25">
      <c r="D1223" s="15"/>
      <c r="E1223" s="15"/>
    </row>
    <row r="1224" spans="4:5" ht="14.25">
      <c r="D1224" s="15"/>
      <c r="E1224" s="15"/>
    </row>
    <row r="1225" spans="4:5" ht="14.25">
      <c r="D1225" s="15"/>
      <c r="E1225" s="15"/>
    </row>
    <row r="1226" spans="4:5" ht="14.25">
      <c r="D1226" s="15"/>
      <c r="E1226" s="15"/>
    </row>
    <row r="1227" spans="4:5" ht="14.25">
      <c r="D1227" s="15"/>
      <c r="E1227" s="15"/>
    </row>
    <row r="1228" spans="4:5" ht="14.25">
      <c r="D1228" s="15"/>
      <c r="E1228" s="15"/>
    </row>
    <row r="1229" spans="4:5" ht="14.25">
      <c r="D1229" s="15"/>
      <c r="E1229" s="15"/>
    </row>
    <row r="1230" spans="4:5" ht="14.25">
      <c r="D1230" s="15"/>
      <c r="E1230" s="15"/>
    </row>
    <row r="1231" spans="4:5" ht="14.25">
      <c r="D1231" s="15"/>
      <c r="E1231" s="15"/>
    </row>
    <row r="1232" spans="4:5" ht="14.25">
      <c r="D1232" s="15"/>
      <c r="E1232" s="15"/>
    </row>
    <row r="1233" spans="4:5" ht="14.25">
      <c r="D1233" s="15"/>
      <c r="E1233" s="15"/>
    </row>
    <row r="1234" spans="4:5" ht="14.25">
      <c r="D1234" s="15"/>
      <c r="E1234" s="15"/>
    </row>
    <row r="1235" spans="4:5" ht="14.25">
      <c r="D1235" s="15"/>
      <c r="E1235" s="15"/>
    </row>
    <row r="1236" spans="4:5" ht="14.25">
      <c r="D1236" s="15"/>
      <c r="E1236" s="15"/>
    </row>
    <row r="1237" spans="4:5" ht="14.25">
      <c r="D1237" s="15"/>
      <c r="E1237" s="15"/>
    </row>
    <row r="1238" spans="4:5" ht="14.25">
      <c r="D1238" s="15"/>
      <c r="E1238" s="15"/>
    </row>
    <row r="1239" spans="4:5" ht="14.25">
      <c r="D1239" s="15"/>
      <c r="E1239" s="15"/>
    </row>
    <row r="1240" spans="4:5" ht="14.25">
      <c r="D1240" s="15"/>
      <c r="E1240" s="15"/>
    </row>
    <row r="1241" spans="4:5" ht="14.25">
      <c r="D1241" s="15"/>
      <c r="E1241" s="15"/>
    </row>
    <row r="1242" spans="4:5" ht="14.25">
      <c r="D1242" s="15"/>
      <c r="E1242" s="15"/>
    </row>
    <row r="1243" spans="4:5" ht="14.25">
      <c r="D1243" s="15"/>
      <c r="E1243" s="15"/>
    </row>
    <row r="1244" spans="4:5" ht="14.25">
      <c r="D1244" s="15"/>
      <c r="E1244" s="15"/>
    </row>
    <row r="1245" spans="4:5" ht="14.25">
      <c r="D1245" s="15"/>
      <c r="E1245" s="15"/>
    </row>
    <row r="1246" spans="4:5" ht="14.25">
      <c r="D1246" s="15"/>
      <c r="E1246" s="15"/>
    </row>
    <row r="1247" spans="4:5" ht="14.25">
      <c r="D1247" s="15"/>
      <c r="E1247" s="15"/>
    </row>
    <row r="1248" spans="4:5" ht="14.25">
      <c r="D1248" s="15"/>
      <c r="E1248" s="15"/>
    </row>
    <row r="1249" spans="4:5" ht="14.25">
      <c r="D1249" s="15"/>
      <c r="E1249" s="15"/>
    </row>
    <row r="1250" spans="4:5" ht="14.25">
      <c r="D1250" s="15"/>
      <c r="E1250" s="15"/>
    </row>
    <row r="1251" spans="4:5" ht="14.25">
      <c r="D1251" s="15"/>
      <c r="E1251" s="15"/>
    </row>
    <row r="1252" spans="4:5" ht="14.25">
      <c r="D1252" s="15"/>
      <c r="E1252" s="15"/>
    </row>
    <row r="1253" spans="4:5" ht="14.25">
      <c r="D1253" s="15"/>
      <c r="E1253" s="15"/>
    </row>
    <row r="1254" spans="4:5" ht="14.25">
      <c r="D1254" s="15"/>
      <c r="E1254" s="15"/>
    </row>
    <row r="1255" spans="4:5" ht="14.25">
      <c r="D1255" s="15"/>
      <c r="E1255" s="15"/>
    </row>
    <row r="1256" spans="4:5" ht="14.25">
      <c r="D1256" s="15"/>
      <c r="E1256" s="15"/>
    </row>
    <row r="1257" spans="4:5" ht="14.25">
      <c r="D1257" s="15"/>
      <c r="E1257" s="15"/>
    </row>
    <row r="1258" spans="4:5" ht="14.25">
      <c r="D1258" s="15"/>
      <c r="E1258" s="15"/>
    </row>
    <row r="1259" spans="4:5" ht="14.25">
      <c r="D1259" s="15"/>
      <c r="E1259" s="15"/>
    </row>
    <row r="1260" spans="4:5" ht="14.25">
      <c r="D1260" s="15"/>
      <c r="E1260" s="15"/>
    </row>
    <row r="1261" spans="4:5" ht="14.25">
      <c r="D1261" s="15"/>
      <c r="E1261" s="15"/>
    </row>
    <row r="1262" spans="4:5" ht="14.25">
      <c r="D1262" s="15"/>
      <c r="E1262" s="15"/>
    </row>
    <row r="1263" spans="4:5" ht="14.25">
      <c r="D1263" s="15"/>
      <c r="E1263" s="15"/>
    </row>
    <row r="1264" spans="4:5" ht="14.25">
      <c r="D1264" s="15"/>
      <c r="E1264" s="15"/>
    </row>
    <row r="1265" spans="4:5" ht="14.25">
      <c r="D1265" s="15"/>
      <c r="E1265" s="15"/>
    </row>
    <row r="1266" spans="4:5" ht="14.25">
      <c r="D1266" s="15"/>
      <c r="E1266" s="15"/>
    </row>
    <row r="1267" spans="4:5" ht="14.25">
      <c r="D1267" s="15"/>
      <c r="E1267" s="15"/>
    </row>
    <row r="1268" spans="4:5" ht="14.25">
      <c r="D1268" s="15"/>
      <c r="E1268" s="15"/>
    </row>
    <row r="1269" spans="4:5" ht="14.25">
      <c r="D1269" s="15"/>
      <c r="E1269" s="15"/>
    </row>
    <row r="1270" spans="4:5" ht="14.25">
      <c r="D1270" s="15"/>
      <c r="E1270" s="15"/>
    </row>
    <row r="1271" spans="4:5" ht="14.25">
      <c r="D1271" s="15"/>
      <c r="E1271" s="15"/>
    </row>
    <row r="1272" spans="4:5" ht="14.25">
      <c r="D1272" s="15"/>
      <c r="E1272" s="15"/>
    </row>
    <row r="1273" spans="4:5" ht="14.25">
      <c r="D1273" s="15"/>
      <c r="E1273" s="15"/>
    </row>
    <row r="1274" spans="4:5" ht="14.25">
      <c r="D1274" s="15"/>
      <c r="E1274" s="15"/>
    </row>
    <row r="1275" spans="4:5" ht="14.25">
      <c r="D1275" s="15"/>
      <c r="E1275" s="15"/>
    </row>
    <row r="1276" spans="4:5" ht="14.25">
      <c r="D1276" s="15"/>
      <c r="E1276" s="15"/>
    </row>
    <row r="1277" spans="4:5" ht="14.25">
      <c r="D1277" s="15"/>
      <c r="E1277" s="15"/>
    </row>
    <row r="1278" spans="4:5" ht="14.25">
      <c r="D1278" s="15"/>
      <c r="E1278" s="15"/>
    </row>
    <row r="1279" spans="4:5" ht="14.25">
      <c r="D1279" s="15"/>
      <c r="E1279" s="15"/>
    </row>
    <row r="1280" spans="4:5" ht="14.25">
      <c r="D1280" s="15"/>
      <c r="E1280" s="15"/>
    </row>
    <row r="1281" spans="4:5" ht="14.25">
      <c r="D1281" s="15"/>
      <c r="E1281" s="15"/>
    </row>
    <row r="1282" spans="4:5" ht="14.25">
      <c r="D1282" s="15"/>
      <c r="E1282" s="15"/>
    </row>
    <row r="1283" spans="4:5" ht="14.25">
      <c r="D1283" s="15"/>
      <c r="E1283" s="15"/>
    </row>
    <row r="1284" spans="4:5" ht="14.25">
      <c r="D1284" s="15"/>
      <c r="E1284" s="15"/>
    </row>
    <row r="1285" spans="4:5" ht="14.25">
      <c r="D1285" s="15"/>
      <c r="E1285" s="15"/>
    </row>
    <row r="1286" spans="4:5" ht="14.25">
      <c r="D1286" s="15"/>
      <c r="E1286" s="15"/>
    </row>
    <row r="1287" spans="4:5" ht="14.25">
      <c r="D1287" s="15"/>
      <c r="E1287" s="15"/>
    </row>
    <row r="1288" spans="4:5" ht="14.25">
      <c r="D1288" s="15"/>
      <c r="E1288" s="15"/>
    </row>
    <row r="1289" spans="4:5" ht="14.25">
      <c r="D1289" s="15"/>
      <c r="E1289" s="15"/>
    </row>
    <row r="1290" spans="4:5" ht="14.25">
      <c r="D1290" s="15"/>
      <c r="E1290" s="15"/>
    </row>
    <row r="1291" spans="4:5" ht="14.25">
      <c r="D1291" s="15"/>
      <c r="E1291" s="15"/>
    </row>
    <row r="1292" spans="4:5" ht="14.25">
      <c r="D1292" s="15"/>
      <c r="E1292" s="15"/>
    </row>
    <row r="1293" spans="4:5" ht="14.25">
      <c r="D1293" s="15"/>
      <c r="E1293" s="15"/>
    </row>
    <row r="1294" spans="4:5" ht="14.25">
      <c r="D1294" s="15"/>
      <c r="E1294" s="15"/>
    </row>
    <row r="1295" spans="4:5" ht="14.25">
      <c r="D1295" s="15"/>
      <c r="E1295" s="15"/>
    </row>
    <row r="1296" spans="4:5" ht="14.25">
      <c r="D1296" s="15"/>
      <c r="E1296" s="15"/>
    </row>
    <row r="1297" spans="4:5" ht="14.25">
      <c r="D1297" s="15"/>
      <c r="E1297" s="15"/>
    </row>
    <row r="1298" spans="4:5" ht="14.25">
      <c r="D1298" s="15"/>
      <c r="E1298" s="15"/>
    </row>
    <row r="1299" spans="4:5" ht="14.25">
      <c r="D1299" s="15"/>
      <c r="E1299" s="15"/>
    </row>
    <row r="1300" spans="4:5" ht="14.25">
      <c r="D1300" s="15"/>
      <c r="E1300" s="15"/>
    </row>
    <row r="1301" spans="4:5" ht="14.25">
      <c r="D1301" s="15"/>
      <c r="E1301" s="15"/>
    </row>
    <row r="1302" spans="4:5" ht="14.25">
      <c r="D1302" s="15"/>
      <c r="E1302" s="15"/>
    </row>
    <row r="1303" spans="4:5" ht="14.25">
      <c r="D1303" s="15"/>
      <c r="E1303" s="15"/>
    </row>
    <row r="1304" spans="4:5" ht="14.25">
      <c r="D1304" s="15"/>
      <c r="E1304" s="15"/>
    </row>
    <row r="1305" spans="4:5" ht="14.25">
      <c r="D1305" s="15"/>
      <c r="E1305" s="15"/>
    </row>
    <row r="1306" spans="4:5" ht="14.25">
      <c r="D1306" s="15"/>
      <c r="E1306" s="15"/>
    </row>
    <row r="1307" spans="4:5" ht="14.25">
      <c r="D1307" s="15"/>
      <c r="E1307" s="15"/>
    </row>
    <row r="1308" spans="4:5" ht="14.25">
      <c r="D1308" s="15"/>
      <c r="E1308" s="15"/>
    </row>
    <row r="1309" spans="4:5" ht="14.25">
      <c r="D1309" s="15"/>
      <c r="E1309" s="15"/>
    </row>
    <row r="1310" spans="4:5" ht="14.25">
      <c r="D1310" s="15"/>
      <c r="E1310" s="15"/>
    </row>
    <row r="1311" spans="4:5" ht="14.25">
      <c r="D1311" s="15"/>
      <c r="E1311" s="15"/>
    </row>
    <row r="1312" spans="4:5" ht="14.25">
      <c r="D1312" s="15"/>
      <c r="E1312" s="15"/>
    </row>
    <row r="1313" spans="4:5" ht="14.25">
      <c r="D1313" s="15"/>
      <c r="E1313" s="15"/>
    </row>
    <row r="1314" spans="4:5" ht="14.25">
      <c r="D1314" s="15"/>
      <c r="E1314" s="15"/>
    </row>
    <row r="1315" spans="4:5" ht="14.25">
      <c r="D1315" s="15"/>
      <c r="E1315" s="15"/>
    </row>
    <row r="1316" spans="4:5" ht="14.25">
      <c r="D1316" s="15"/>
      <c r="E1316" s="15"/>
    </row>
    <row r="1317" spans="4:5" ht="14.25">
      <c r="D1317" s="15"/>
      <c r="E1317" s="15"/>
    </row>
    <row r="1318" spans="4:5" ht="14.25">
      <c r="D1318" s="15"/>
      <c r="E1318" s="15"/>
    </row>
    <row r="1319" spans="4:5" ht="14.25">
      <c r="D1319" s="15"/>
      <c r="E1319" s="15"/>
    </row>
    <row r="1320" spans="4:5" ht="14.25">
      <c r="D1320" s="15"/>
      <c r="E1320" s="15"/>
    </row>
    <row r="1321" spans="4:5" ht="14.25">
      <c r="D1321" s="15"/>
      <c r="E1321" s="15"/>
    </row>
    <row r="1322" spans="4:5" ht="14.25">
      <c r="D1322" s="15"/>
      <c r="E1322" s="15"/>
    </row>
    <row r="1323" spans="4:5" ht="14.25">
      <c r="D1323" s="15"/>
      <c r="E1323" s="15"/>
    </row>
    <row r="1324" spans="4:5" ht="14.25">
      <c r="D1324" s="15"/>
      <c r="E1324" s="15"/>
    </row>
    <row r="1325" spans="4:5" ht="14.25">
      <c r="D1325" s="15"/>
      <c r="E1325" s="15"/>
    </row>
    <row r="1326" spans="4:5" ht="14.25">
      <c r="D1326" s="15"/>
      <c r="E1326" s="15"/>
    </row>
    <row r="1327" spans="4:5" ht="14.25">
      <c r="D1327" s="15"/>
      <c r="E1327" s="15"/>
    </row>
    <row r="1328" spans="4:5" ht="14.25">
      <c r="D1328" s="15"/>
      <c r="E1328" s="15"/>
    </row>
    <row r="1329" spans="4:5" ht="14.25">
      <c r="D1329" s="15"/>
      <c r="E1329" s="15"/>
    </row>
    <row r="1330" spans="4:5" ht="14.25">
      <c r="D1330" s="15"/>
      <c r="E1330" s="15"/>
    </row>
    <row r="1331" spans="4:5" ht="14.25">
      <c r="D1331" s="15"/>
      <c r="E1331" s="15"/>
    </row>
    <row r="1332" spans="4:5" ht="14.25">
      <c r="D1332" s="15"/>
      <c r="E1332" s="15"/>
    </row>
    <row r="1333" spans="4:5" ht="14.25">
      <c r="D1333" s="15"/>
      <c r="E1333" s="15"/>
    </row>
    <row r="1334" spans="4:5" ht="14.25">
      <c r="D1334" s="15"/>
      <c r="E1334" s="15"/>
    </row>
    <row r="1335" spans="4:5" ht="14.25">
      <c r="D1335" s="15"/>
      <c r="E1335" s="15"/>
    </row>
    <row r="1336" spans="4:5" ht="14.25">
      <c r="D1336" s="15"/>
      <c r="E1336" s="15"/>
    </row>
    <row r="1337" spans="4:5" ht="14.25">
      <c r="D1337" s="15"/>
      <c r="E1337" s="15"/>
    </row>
    <row r="1338" spans="4:5" ht="14.25">
      <c r="D1338" s="15"/>
      <c r="E1338" s="15"/>
    </row>
    <row r="1339" spans="4:5" ht="14.25">
      <c r="D1339" s="15"/>
      <c r="E1339" s="15"/>
    </row>
    <row r="1340" spans="4:5" ht="14.25">
      <c r="D1340" s="15"/>
      <c r="E1340" s="15"/>
    </row>
    <row r="1341" spans="4:5" ht="14.25">
      <c r="D1341" s="15"/>
      <c r="E1341" s="15"/>
    </row>
    <row r="1342" spans="4:5" ht="14.25">
      <c r="D1342" s="15"/>
      <c r="E1342" s="15"/>
    </row>
    <row r="1343" spans="4:5" ht="14.25">
      <c r="D1343" s="15"/>
      <c r="E1343" s="15"/>
    </row>
    <row r="1344" spans="4:5" ht="14.25">
      <c r="D1344" s="15"/>
      <c r="E1344" s="15"/>
    </row>
    <row r="1345" spans="4:5" ht="14.25">
      <c r="D1345" s="15"/>
      <c r="E1345" s="15"/>
    </row>
    <row r="1346" spans="4:5" ht="14.25">
      <c r="D1346" s="15"/>
      <c r="E1346" s="15"/>
    </row>
    <row r="1347" spans="4:5" ht="14.25">
      <c r="D1347" s="15"/>
      <c r="E1347" s="15"/>
    </row>
    <row r="1348" spans="4:5" ht="14.25">
      <c r="D1348" s="15"/>
      <c r="E1348" s="15"/>
    </row>
    <row r="1349" spans="4:5" ht="14.25">
      <c r="D1349" s="15"/>
      <c r="E1349" s="15"/>
    </row>
    <row r="1350" spans="4:5" ht="14.25">
      <c r="D1350" s="15"/>
      <c r="E1350" s="15"/>
    </row>
    <row r="1351" spans="4:5" ht="14.25">
      <c r="D1351" s="15"/>
      <c r="E1351" s="15"/>
    </row>
    <row r="1352" spans="4:5" ht="14.25">
      <c r="D1352" s="15"/>
      <c r="E1352" s="15"/>
    </row>
    <row r="1353" spans="4:5" ht="14.25">
      <c r="D1353" s="15"/>
      <c r="E1353" s="15"/>
    </row>
    <row r="1354" spans="4:5" ht="14.25">
      <c r="D1354" s="15"/>
      <c r="E1354" s="15"/>
    </row>
    <row r="1355" spans="4:5" ht="14.25">
      <c r="D1355" s="15"/>
      <c r="E1355" s="15"/>
    </row>
    <row r="1356" spans="4:5" ht="14.25">
      <c r="D1356" s="15"/>
      <c r="E1356" s="15"/>
    </row>
    <row r="1357" spans="4:5" ht="14.25">
      <c r="D1357" s="15"/>
      <c r="E1357" s="15"/>
    </row>
    <row r="1358" spans="4:5" ht="14.25">
      <c r="D1358" s="15"/>
      <c r="E1358" s="15"/>
    </row>
    <row r="1359" spans="4:5" ht="14.25">
      <c r="D1359" s="15"/>
      <c r="E1359" s="15"/>
    </row>
    <row r="1360" spans="4:5" ht="14.25">
      <c r="D1360" s="15"/>
      <c r="E1360" s="15"/>
    </row>
    <row r="1361" spans="4:5" ht="14.25">
      <c r="D1361" s="15"/>
      <c r="E1361" s="15"/>
    </row>
    <row r="1362" spans="4:5" ht="14.25">
      <c r="D1362" s="15"/>
      <c r="E1362" s="15"/>
    </row>
    <row r="1363" spans="4:5" ht="14.25">
      <c r="D1363" s="15"/>
      <c r="E1363" s="15"/>
    </row>
    <row r="1364" spans="4:5" ht="14.25">
      <c r="D1364" s="15"/>
      <c r="E1364" s="15"/>
    </row>
    <row r="1365" spans="4:5" ht="14.25">
      <c r="D1365" s="15"/>
      <c r="E1365" s="15"/>
    </row>
    <row r="1366" spans="4:5" ht="14.25">
      <c r="D1366" s="15"/>
      <c r="E1366" s="15"/>
    </row>
    <row r="1367" spans="4:5" ht="14.25">
      <c r="D1367" s="15"/>
      <c r="E1367" s="15"/>
    </row>
    <row r="1368" spans="4:5" ht="14.25">
      <c r="D1368" s="15"/>
      <c r="E1368" s="15"/>
    </row>
    <row r="1369" spans="4:5" ht="14.25">
      <c r="D1369" s="15"/>
      <c r="E1369" s="15"/>
    </row>
    <row r="1370" spans="4:5" ht="14.25">
      <c r="D1370" s="15"/>
      <c r="E1370" s="15"/>
    </row>
    <row r="1371" spans="4:5" ht="14.25">
      <c r="D1371" s="15"/>
      <c r="E1371" s="15"/>
    </row>
    <row r="1372" spans="4:5" ht="14.25">
      <c r="D1372" s="15"/>
      <c r="E1372" s="15"/>
    </row>
    <row r="1373" spans="4:5" ht="14.25">
      <c r="D1373" s="15"/>
      <c r="E1373" s="15"/>
    </row>
    <row r="1374" spans="4:5" ht="14.25">
      <c r="D1374" s="15"/>
      <c r="E1374" s="15"/>
    </row>
    <row r="1375" spans="4:5" ht="14.25">
      <c r="D1375" s="15"/>
      <c r="E1375" s="15"/>
    </row>
    <row r="1376" spans="4:5" ht="14.25">
      <c r="D1376" s="15"/>
      <c r="E1376" s="15"/>
    </row>
    <row r="1377" spans="4:5" ht="14.25">
      <c r="D1377" s="15"/>
      <c r="E1377" s="15"/>
    </row>
    <row r="1378" spans="4:5" ht="14.25">
      <c r="D1378" s="15"/>
      <c r="E1378" s="15"/>
    </row>
    <row r="1379" spans="4:5" ht="14.25">
      <c r="D1379" s="15"/>
      <c r="E1379" s="15"/>
    </row>
    <row r="1380" spans="4:5" ht="14.25">
      <c r="D1380" s="15"/>
      <c r="E1380" s="15"/>
    </row>
    <row r="1381" spans="4:5" ht="14.25">
      <c r="D1381" s="15"/>
      <c r="E1381" s="15"/>
    </row>
    <row r="1382" spans="4:5" ht="14.25">
      <c r="D1382" s="15"/>
      <c r="E1382" s="15"/>
    </row>
    <row r="1383" spans="4:5" ht="14.25">
      <c r="D1383" s="15"/>
      <c r="E1383" s="15"/>
    </row>
    <row r="1384" spans="4:5" ht="14.25">
      <c r="D1384" s="15"/>
      <c r="E1384" s="15"/>
    </row>
    <row r="1385" spans="4:5" ht="14.25">
      <c r="D1385" s="15"/>
      <c r="E1385" s="15"/>
    </row>
    <row r="1386" spans="4:5" ht="14.25">
      <c r="D1386" s="15"/>
      <c r="E1386" s="15"/>
    </row>
    <row r="1387" spans="4:5" ht="14.25">
      <c r="D1387" s="15"/>
      <c r="E1387" s="15"/>
    </row>
    <row r="1388" spans="4:5" ht="14.25">
      <c r="D1388" s="15"/>
      <c r="E1388" s="15"/>
    </row>
    <row r="1389" spans="4:5" ht="14.25">
      <c r="D1389" s="15"/>
      <c r="E1389" s="15"/>
    </row>
    <row r="1390" spans="4:5" ht="14.25">
      <c r="D1390" s="15"/>
      <c r="E1390" s="15"/>
    </row>
    <row r="1391" spans="4:5" ht="14.25">
      <c r="D1391" s="15"/>
      <c r="E1391" s="15"/>
    </row>
    <row r="1392" spans="4:5" ht="14.25">
      <c r="D1392" s="15"/>
      <c r="E1392" s="15"/>
    </row>
    <row r="1393" spans="4:5" ht="14.25">
      <c r="D1393" s="15"/>
      <c r="E1393" s="15"/>
    </row>
    <row r="1394" spans="4:5" ht="14.25">
      <c r="D1394" s="15"/>
      <c r="E1394" s="15"/>
    </row>
    <row r="1395" spans="4:5" ht="14.25">
      <c r="D1395" s="15"/>
      <c r="E1395" s="15"/>
    </row>
    <row r="1396" spans="4:5" ht="14.25">
      <c r="D1396" s="15"/>
      <c r="E1396" s="15"/>
    </row>
    <row r="1397" spans="4:5" ht="14.25">
      <c r="D1397" s="15"/>
      <c r="E1397" s="15"/>
    </row>
    <row r="1398" spans="4:5" ht="14.25">
      <c r="D1398" s="15"/>
      <c r="E1398" s="15"/>
    </row>
    <row r="1399" spans="4:5" ht="14.25">
      <c r="D1399" s="15"/>
      <c r="E1399" s="15"/>
    </row>
    <row r="1400" spans="4:5" ht="14.25">
      <c r="D1400" s="15"/>
      <c r="E1400" s="15"/>
    </row>
    <row r="1401" spans="4:5" ht="14.25">
      <c r="D1401" s="15"/>
      <c r="E1401" s="15"/>
    </row>
    <row r="1402" spans="4:5" ht="14.25">
      <c r="D1402" s="15"/>
      <c r="E1402" s="15"/>
    </row>
    <row r="1403" spans="4:5" ht="14.25">
      <c r="D1403" s="15"/>
      <c r="E1403" s="15"/>
    </row>
    <row r="1404" spans="4:5" ht="14.25">
      <c r="D1404" s="15"/>
      <c r="E1404" s="15"/>
    </row>
    <row r="1405" spans="4:5" ht="14.25">
      <c r="D1405" s="15"/>
      <c r="E1405" s="15"/>
    </row>
    <row r="1406" spans="4:5" ht="14.25">
      <c r="D1406" s="15"/>
      <c r="E1406" s="15"/>
    </row>
    <row r="1407" spans="4:5" ht="14.25">
      <c r="D1407" s="15"/>
      <c r="E1407" s="15"/>
    </row>
    <row r="1408" spans="4:5" ht="14.25">
      <c r="D1408" s="15"/>
      <c r="E1408" s="15"/>
    </row>
    <row r="1409" spans="4:5" ht="14.25">
      <c r="D1409" s="15"/>
      <c r="E1409" s="15"/>
    </row>
    <row r="1410" spans="4:5" ht="14.25">
      <c r="D1410" s="15"/>
      <c r="E1410" s="15"/>
    </row>
    <row r="1411" spans="4:5" ht="14.25">
      <c r="D1411" s="15"/>
      <c r="E1411" s="15"/>
    </row>
    <row r="1412" spans="4:5" ht="14.25">
      <c r="D1412" s="15"/>
      <c r="E1412" s="15"/>
    </row>
    <row r="1413" spans="4:5" ht="14.25">
      <c r="D1413" s="15"/>
      <c r="E1413" s="15"/>
    </row>
    <row r="1414" spans="4:5" ht="14.25">
      <c r="D1414" s="15"/>
      <c r="E1414" s="15"/>
    </row>
    <row r="1415" spans="4:5" ht="14.25">
      <c r="D1415" s="15"/>
      <c r="E1415" s="15"/>
    </row>
    <row r="1416" spans="4:5" ht="14.25">
      <c r="D1416" s="15"/>
      <c r="E1416" s="15"/>
    </row>
    <row r="1417" spans="4:5" ht="14.25">
      <c r="D1417" s="15"/>
      <c r="E1417" s="15"/>
    </row>
    <row r="1418" spans="4:5" ht="14.25">
      <c r="D1418" s="15"/>
      <c r="E1418" s="15"/>
    </row>
    <row r="1419" spans="4:5" ht="14.25">
      <c r="D1419" s="15"/>
      <c r="E1419" s="15"/>
    </row>
    <row r="1420" spans="4:5" ht="14.25">
      <c r="D1420" s="15"/>
      <c r="E1420" s="15"/>
    </row>
    <row r="1421" spans="4:5" ht="14.25">
      <c r="D1421" s="15"/>
      <c r="E1421" s="15"/>
    </row>
    <row r="1422" spans="4:5" ht="14.25">
      <c r="D1422" s="15"/>
      <c r="E1422" s="15"/>
    </row>
    <row r="1423" spans="4:5" ht="14.25">
      <c r="D1423" s="15"/>
      <c r="E1423" s="15"/>
    </row>
    <row r="1424" spans="4:5" ht="14.25">
      <c r="D1424" s="15"/>
      <c r="E1424" s="15"/>
    </row>
    <row r="1425" spans="4:5" ht="14.25">
      <c r="D1425" s="15"/>
      <c r="E1425" s="15"/>
    </row>
    <row r="1426" spans="4:5" ht="14.25">
      <c r="D1426" s="15"/>
      <c r="E1426" s="15"/>
    </row>
    <row r="1427" spans="4:5" ht="14.25">
      <c r="D1427" s="15"/>
      <c r="E1427" s="15"/>
    </row>
    <row r="1428" spans="4:5" ht="14.25">
      <c r="D1428" s="15"/>
      <c r="E1428" s="15"/>
    </row>
    <row r="1429" spans="4:5" ht="14.25">
      <c r="D1429" s="15"/>
      <c r="E1429" s="15"/>
    </row>
    <row r="1430" spans="4:5" ht="14.25">
      <c r="D1430" s="15"/>
      <c r="E1430" s="15"/>
    </row>
    <row r="1431" spans="4:5" ht="14.25">
      <c r="D1431" s="15"/>
      <c r="E1431" s="15"/>
    </row>
    <row r="1432" spans="4:5" ht="14.25">
      <c r="D1432" s="15"/>
      <c r="E1432" s="15"/>
    </row>
    <row r="1433" spans="4:5" ht="14.25">
      <c r="D1433" s="15"/>
      <c r="E1433" s="15"/>
    </row>
    <row r="1434" spans="4:5" ht="14.25">
      <c r="D1434" s="15"/>
      <c r="E1434" s="15"/>
    </row>
    <row r="1435" spans="4:5" ht="14.25">
      <c r="D1435" s="15"/>
      <c r="E1435" s="15"/>
    </row>
    <row r="1436" spans="4:5" ht="14.25">
      <c r="D1436" s="15"/>
      <c r="E1436" s="15"/>
    </row>
    <row r="1437" spans="4:5" ht="14.25">
      <c r="D1437" s="15"/>
      <c r="E1437" s="15"/>
    </row>
    <row r="1438" spans="4:5" ht="14.25">
      <c r="D1438" s="15"/>
      <c r="E1438" s="15"/>
    </row>
    <row r="1439" spans="4:5" ht="14.25">
      <c r="D1439" s="15"/>
      <c r="E1439" s="15"/>
    </row>
    <row r="1440" spans="4:5" ht="14.25">
      <c r="D1440" s="15"/>
      <c r="E1440" s="15"/>
    </row>
    <row r="1441" spans="4:5" ht="14.25">
      <c r="D1441" s="15"/>
      <c r="E1441" s="15"/>
    </row>
    <row r="1442" spans="4:5" ht="14.25">
      <c r="D1442" s="15"/>
      <c r="E1442" s="15"/>
    </row>
    <row r="1443" spans="4:5" ht="14.25">
      <c r="D1443" s="15"/>
      <c r="E1443" s="15"/>
    </row>
    <row r="1444" spans="4:5" ht="14.25">
      <c r="D1444" s="15"/>
      <c r="E1444" s="15"/>
    </row>
    <row r="1445" spans="4:5" ht="14.25">
      <c r="D1445" s="15"/>
      <c r="E1445" s="15"/>
    </row>
    <row r="1446" spans="4:5" ht="14.25">
      <c r="D1446" s="15"/>
      <c r="E1446" s="15"/>
    </row>
    <row r="1447" spans="4:5" ht="14.25">
      <c r="D1447" s="15"/>
      <c r="E1447" s="15"/>
    </row>
    <row r="1448" spans="4:5" ht="14.25">
      <c r="D1448" s="15"/>
      <c r="E1448" s="15"/>
    </row>
    <row r="1449" spans="4:5" ht="14.25">
      <c r="D1449" s="15"/>
      <c r="E1449" s="15"/>
    </row>
    <row r="1450" spans="4:5" ht="14.25">
      <c r="D1450" s="15"/>
      <c r="E1450" s="15"/>
    </row>
    <row r="1451" spans="4:5" ht="14.25">
      <c r="D1451" s="15"/>
      <c r="E1451" s="15"/>
    </row>
    <row r="1452" spans="4:5" ht="14.25">
      <c r="D1452" s="15"/>
      <c r="E1452" s="15"/>
    </row>
    <row r="1453" spans="4:5" ht="14.25">
      <c r="D1453" s="15"/>
      <c r="E1453" s="15"/>
    </row>
    <row r="1454" spans="4:5" ht="14.25">
      <c r="D1454" s="15"/>
      <c r="E1454" s="15"/>
    </row>
    <row r="1455" spans="4:5" ht="14.25">
      <c r="D1455" s="15"/>
      <c r="E1455" s="15"/>
    </row>
    <row r="1456" spans="4:5" ht="14.25">
      <c r="D1456" s="15"/>
      <c r="E1456" s="15"/>
    </row>
    <row r="1457" spans="4:5" ht="14.25">
      <c r="D1457" s="15"/>
      <c r="E1457" s="15"/>
    </row>
    <row r="1458" spans="4:5" ht="14.25">
      <c r="D1458" s="15"/>
      <c r="E1458" s="15"/>
    </row>
    <row r="1459" spans="4:5" ht="14.25">
      <c r="D1459" s="15"/>
      <c r="E1459" s="15"/>
    </row>
    <row r="1460" spans="4:5" ht="14.25">
      <c r="D1460" s="15"/>
      <c r="E1460" s="15"/>
    </row>
    <row r="1461" spans="4:5" ht="14.25">
      <c r="D1461" s="15"/>
      <c r="E1461" s="15"/>
    </row>
    <row r="1462" spans="4:5" ht="14.25">
      <c r="D1462" s="15"/>
      <c r="E1462" s="15"/>
    </row>
    <row r="1463" spans="4:5" ht="14.25">
      <c r="D1463" s="15"/>
      <c r="E1463" s="15"/>
    </row>
    <row r="1464" spans="4:5" ht="14.25">
      <c r="D1464" s="15"/>
      <c r="E1464" s="15"/>
    </row>
    <row r="1465" spans="4:5" ht="14.25">
      <c r="D1465" s="15"/>
      <c r="E1465" s="15"/>
    </row>
    <row r="1466" spans="4:5" ht="14.25">
      <c r="D1466" s="15"/>
      <c r="E1466" s="15"/>
    </row>
    <row r="1467" spans="4:5" ht="14.25">
      <c r="D1467" s="15"/>
      <c r="E1467" s="15"/>
    </row>
    <row r="1468" spans="4:5" ht="14.25">
      <c r="D1468" s="15"/>
      <c r="E1468" s="15"/>
    </row>
    <row r="1469" spans="4:5" ht="14.25">
      <c r="D1469" s="15"/>
      <c r="E1469" s="15"/>
    </row>
    <row r="1470" spans="4:5" ht="14.25">
      <c r="D1470" s="15"/>
      <c r="E1470" s="15"/>
    </row>
    <row r="1471" spans="4:5" ht="14.25">
      <c r="D1471" s="15"/>
      <c r="E1471" s="15"/>
    </row>
    <row r="1472" spans="4:5" ht="14.25">
      <c r="D1472" s="15"/>
      <c r="E1472" s="15"/>
    </row>
    <row r="1473" spans="4:5" ht="14.25">
      <c r="D1473" s="15"/>
      <c r="E1473" s="15"/>
    </row>
    <row r="1474" spans="4:5" ht="14.25">
      <c r="D1474" s="15"/>
      <c r="E1474" s="15"/>
    </row>
    <row r="1475" spans="4:5" ht="14.25">
      <c r="D1475" s="15"/>
      <c r="E1475" s="15"/>
    </row>
    <row r="1476" spans="4:5" ht="14.25">
      <c r="D1476" s="15"/>
      <c r="E1476" s="15"/>
    </row>
    <row r="1477" spans="4:5" ht="14.25">
      <c r="D1477" s="15"/>
      <c r="E1477" s="15"/>
    </row>
    <row r="1478" spans="4:5" ht="14.25">
      <c r="D1478" s="15"/>
      <c r="E1478" s="15"/>
    </row>
    <row r="1479" spans="4:5" ht="14.25">
      <c r="D1479" s="15"/>
      <c r="E1479" s="15"/>
    </row>
    <row r="1480" spans="4:5" ht="14.25">
      <c r="D1480" s="15"/>
      <c r="E1480" s="15"/>
    </row>
    <row r="1481" spans="4:5" ht="14.25">
      <c r="D1481" s="15"/>
      <c r="E1481" s="15"/>
    </row>
    <row r="1482" spans="4:5" ht="14.25">
      <c r="D1482" s="15"/>
      <c r="E1482" s="15"/>
    </row>
    <row r="1483" spans="4:5" ht="14.25">
      <c r="D1483" s="15"/>
      <c r="E1483" s="15"/>
    </row>
    <row r="1484" spans="4:5" ht="14.25">
      <c r="D1484" s="15"/>
      <c r="E1484" s="15"/>
    </row>
    <row r="1485" spans="4:5" ht="14.25">
      <c r="D1485" s="15"/>
      <c r="E1485" s="15"/>
    </row>
    <row r="1486" spans="4:5" ht="14.25">
      <c r="D1486" s="15"/>
      <c r="E1486" s="15"/>
    </row>
    <row r="1487" spans="4:5" ht="14.25">
      <c r="D1487" s="15"/>
      <c r="E1487" s="15"/>
    </row>
    <row r="1488" spans="4:5" ht="14.25">
      <c r="D1488" s="15"/>
      <c r="E1488" s="15"/>
    </row>
    <row r="1489" spans="4:5" ht="14.25">
      <c r="D1489" s="15"/>
      <c r="E1489" s="15"/>
    </row>
    <row r="1490" spans="4:5" ht="14.25">
      <c r="D1490" s="15"/>
      <c r="E1490" s="15"/>
    </row>
    <row r="1491" spans="4:5" ht="14.25">
      <c r="D1491" s="15"/>
      <c r="E1491" s="15"/>
    </row>
    <row r="1492" spans="4:5" ht="14.25">
      <c r="D1492" s="15"/>
      <c r="E1492" s="15"/>
    </row>
    <row r="1493" spans="4:5" ht="14.25">
      <c r="D1493" s="15"/>
      <c r="E1493" s="15"/>
    </row>
    <row r="1494" spans="4:5" ht="14.25">
      <c r="D1494" s="15"/>
      <c r="E1494" s="15"/>
    </row>
    <row r="1495" spans="4:5" ht="14.25">
      <c r="D1495" s="15"/>
      <c r="E1495" s="15"/>
    </row>
    <row r="1496" spans="4:5" ht="14.25">
      <c r="D1496" s="15"/>
      <c r="E1496" s="15"/>
    </row>
    <row r="1497" spans="4:5" ht="14.25">
      <c r="D1497" s="15"/>
      <c r="E1497" s="15"/>
    </row>
    <row r="1498" spans="4:5" ht="14.25">
      <c r="D1498" s="15"/>
      <c r="E1498" s="15"/>
    </row>
    <row r="1499" spans="4:5" ht="14.25">
      <c r="D1499" s="15"/>
      <c r="E1499" s="15"/>
    </row>
    <row r="1500" spans="4:5" ht="14.25">
      <c r="D1500" s="15"/>
      <c r="E1500" s="15"/>
    </row>
    <row r="1501" spans="4:5" ht="14.25">
      <c r="D1501" s="15"/>
      <c r="E1501" s="15"/>
    </row>
    <row r="1502" spans="4:5" ht="14.25">
      <c r="D1502" s="15"/>
      <c r="E1502" s="15"/>
    </row>
    <row r="1503" spans="4:5" ht="14.25">
      <c r="D1503" s="15"/>
      <c r="E1503" s="15"/>
    </row>
    <row r="1504" spans="4:5" ht="14.25">
      <c r="D1504" s="15"/>
      <c r="E1504" s="15"/>
    </row>
    <row r="1505" spans="4:5" ht="14.25">
      <c r="D1505" s="15"/>
      <c r="E1505" s="15"/>
    </row>
    <row r="1506" spans="4:5" ht="14.25">
      <c r="D1506" s="15"/>
      <c r="E1506" s="15"/>
    </row>
    <row r="1507" spans="4:5" ht="14.25">
      <c r="D1507" s="15"/>
      <c r="E1507" s="15"/>
    </row>
    <row r="1508" spans="4:5" ht="14.25">
      <c r="D1508" s="15"/>
      <c r="E1508" s="15"/>
    </row>
    <row r="1509" spans="4:5" ht="14.25">
      <c r="D1509" s="15"/>
      <c r="E1509" s="15"/>
    </row>
    <row r="1510" spans="4:5" ht="14.25">
      <c r="D1510" s="15"/>
      <c r="E1510" s="15"/>
    </row>
    <row r="1511" spans="4:5" ht="14.25">
      <c r="D1511" s="15"/>
      <c r="E1511" s="15"/>
    </row>
    <row r="1512" spans="4:5" ht="14.25">
      <c r="D1512" s="15"/>
      <c r="E1512" s="15"/>
    </row>
    <row r="1513" spans="4:5" ht="14.25">
      <c r="D1513" s="15"/>
      <c r="E1513" s="15"/>
    </row>
    <row r="1514" spans="4:5" ht="14.25">
      <c r="D1514" s="15"/>
      <c r="E1514" s="15"/>
    </row>
    <row r="1515" spans="4:5" ht="14.25">
      <c r="D1515" s="15"/>
      <c r="E1515" s="15"/>
    </row>
    <row r="1516" spans="4:5" ht="14.25">
      <c r="D1516" s="15"/>
      <c r="E1516" s="15"/>
    </row>
    <row r="1517" spans="4:5" ht="14.25">
      <c r="D1517" s="15"/>
      <c r="E1517" s="15"/>
    </row>
    <row r="1518" spans="4:5" ht="14.25">
      <c r="D1518" s="15"/>
      <c r="E1518" s="15"/>
    </row>
    <row r="1519" spans="4:5" ht="14.25">
      <c r="D1519" s="15"/>
      <c r="E1519" s="15"/>
    </row>
    <row r="1520" spans="4:5" ht="14.25">
      <c r="D1520" s="15"/>
      <c r="E1520" s="15"/>
    </row>
    <row r="1521" spans="4:5" ht="14.25">
      <c r="D1521" s="15"/>
      <c r="E1521" s="15"/>
    </row>
    <row r="1522" spans="4:5" ht="14.25">
      <c r="D1522" s="15"/>
      <c r="E1522" s="15"/>
    </row>
    <row r="1523" spans="4:5" ht="14.25">
      <c r="D1523" s="15"/>
      <c r="E1523" s="15"/>
    </row>
    <row r="1524" spans="4:5" ht="14.25">
      <c r="D1524" s="15"/>
      <c r="E1524" s="15"/>
    </row>
    <row r="1525" spans="4:5" ht="14.25">
      <c r="D1525" s="15"/>
      <c r="E1525" s="15"/>
    </row>
    <row r="1526" spans="4:5" ht="14.25">
      <c r="D1526" s="15"/>
      <c r="E1526" s="15"/>
    </row>
    <row r="1527" spans="4:5" ht="14.25">
      <c r="D1527" s="15"/>
      <c r="E1527" s="15"/>
    </row>
    <row r="1528" spans="4:5" ht="14.25">
      <c r="D1528" s="15"/>
      <c r="E1528" s="15"/>
    </row>
    <row r="1529" spans="4:5" ht="14.25">
      <c r="D1529" s="15"/>
      <c r="E1529" s="15"/>
    </row>
    <row r="1530" spans="4:5" ht="14.25">
      <c r="D1530" s="15"/>
      <c r="E1530" s="15"/>
    </row>
    <row r="1531" spans="4:5" ht="14.25">
      <c r="D1531" s="15"/>
      <c r="E1531" s="15"/>
    </row>
    <row r="1532" spans="4:5" ht="14.25">
      <c r="D1532" s="15"/>
      <c r="E1532" s="15"/>
    </row>
    <row r="1533" spans="4:5" ht="14.25">
      <c r="D1533" s="15"/>
      <c r="E1533" s="15"/>
    </row>
    <row r="1534" spans="4:5" ht="14.25">
      <c r="D1534" s="15"/>
      <c r="E1534" s="15"/>
    </row>
    <row r="1535" spans="4:5" ht="14.25">
      <c r="D1535" s="15"/>
      <c r="E1535" s="15"/>
    </row>
    <row r="1536" spans="4:5" ht="14.25">
      <c r="D1536" s="15"/>
      <c r="E1536" s="15"/>
    </row>
    <row r="1537" spans="4:5" ht="14.25">
      <c r="D1537" s="15"/>
      <c r="E1537" s="15"/>
    </row>
    <row r="1538" spans="4:5" ht="14.25">
      <c r="D1538" s="15"/>
      <c r="E1538" s="15"/>
    </row>
    <row r="1539" spans="4:5" ht="14.25">
      <c r="D1539" s="15"/>
      <c r="E1539" s="15"/>
    </row>
    <row r="1540" spans="4:5" ht="14.25">
      <c r="D1540" s="15"/>
      <c r="E1540" s="15"/>
    </row>
    <row r="1541" spans="4:5" ht="14.25">
      <c r="D1541" s="15"/>
      <c r="E1541" s="15"/>
    </row>
    <row r="1542" spans="4:5" ht="14.25">
      <c r="D1542" s="15"/>
      <c r="E1542" s="15"/>
    </row>
    <row r="1543" spans="4:5" ht="14.25">
      <c r="D1543" s="15"/>
      <c r="E1543" s="15"/>
    </row>
    <row r="1544" spans="4:5" ht="14.25">
      <c r="D1544" s="15"/>
      <c r="E1544" s="15"/>
    </row>
    <row r="1545" spans="4:5" ht="14.25">
      <c r="D1545" s="15"/>
      <c r="E1545" s="15"/>
    </row>
    <row r="1546" spans="4:5" ht="14.25">
      <c r="D1546" s="15"/>
      <c r="E1546" s="15"/>
    </row>
    <row r="1547" spans="4:5" ht="14.25">
      <c r="D1547" s="15"/>
      <c r="E1547" s="15"/>
    </row>
    <row r="1548" spans="4:5" ht="14.25">
      <c r="D1548" s="15"/>
      <c r="E1548" s="15"/>
    </row>
    <row r="1549" spans="4:5" ht="14.25">
      <c r="D1549" s="15"/>
      <c r="E1549" s="15"/>
    </row>
    <row r="1550" spans="4:5" ht="14.25">
      <c r="D1550" s="15"/>
      <c r="E1550" s="15"/>
    </row>
    <row r="1551" spans="4:5" ht="14.25">
      <c r="D1551" s="15"/>
      <c r="E1551" s="15"/>
    </row>
    <row r="1552" spans="4:5" ht="14.25">
      <c r="D1552" s="15"/>
      <c r="E1552" s="15"/>
    </row>
    <row r="1553" spans="4:5" ht="14.25">
      <c r="D1553" s="15"/>
      <c r="E1553" s="15"/>
    </row>
    <row r="1554" spans="4:5" ht="14.25">
      <c r="D1554" s="15"/>
      <c r="E1554" s="15"/>
    </row>
    <row r="1555" spans="4:5" ht="14.25">
      <c r="D1555" s="15"/>
      <c r="E1555" s="15"/>
    </row>
    <row r="1556" spans="4:5" ht="14.25">
      <c r="D1556" s="15"/>
      <c r="E1556" s="15"/>
    </row>
    <row r="1557" spans="4:5" ht="14.25">
      <c r="D1557" s="15"/>
      <c r="E1557" s="15"/>
    </row>
    <row r="1558" spans="4:5" ht="14.25">
      <c r="D1558" s="15"/>
      <c r="E1558" s="15"/>
    </row>
    <row r="1559" spans="4:5" ht="14.25">
      <c r="D1559" s="15"/>
      <c r="E1559" s="15"/>
    </row>
    <row r="1560" spans="4:5" ht="14.25">
      <c r="D1560" s="15"/>
      <c r="E1560" s="15"/>
    </row>
    <row r="1561" spans="4:5" ht="14.25">
      <c r="D1561" s="15"/>
      <c r="E1561" s="15"/>
    </row>
    <row r="1562" spans="4:5" ht="14.25">
      <c r="D1562" s="15"/>
      <c r="E1562" s="15"/>
    </row>
    <row r="1563" spans="4:5" ht="14.25">
      <c r="D1563" s="15"/>
      <c r="E1563" s="15"/>
    </row>
    <row r="1564" spans="4:5" ht="14.25">
      <c r="D1564" s="15"/>
      <c r="E1564" s="15"/>
    </row>
    <row r="1565" spans="4:5" ht="14.25">
      <c r="D1565" s="15"/>
      <c r="E1565" s="15"/>
    </row>
    <row r="1566" spans="4:5" ht="14.25">
      <c r="D1566" s="15"/>
      <c r="E1566" s="15"/>
    </row>
    <row r="1567" spans="4:5" ht="14.25">
      <c r="D1567" s="15"/>
      <c r="E1567" s="15"/>
    </row>
    <row r="1568" spans="4:5" ht="14.25">
      <c r="D1568" s="15"/>
      <c r="E1568" s="15"/>
    </row>
    <row r="1569" spans="4:5" ht="14.25">
      <c r="D1569" s="15"/>
      <c r="E1569" s="15"/>
    </row>
    <row r="1570" spans="4:5" ht="14.25">
      <c r="D1570" s="15"/>
      <c r="E1570" s="15"/>
    </row>
    <row r="1571" spans="4:5" ht="14.25">
      <c r="D1571" s="15"/>
      <c r="E1571" s="15"/>
    </row>
    <row r="1572" spans="4:5" ht="14.25">
      <c r="D1572" s="15"/>
      <c r="E1572" s="15"/>
    </row>
    <row r="1573" spans="4:5" ht="14.25">
      <c r="D1573" s="15"/>
      <c r="E1573" s="15"/>
    </row>
    <row r="1574" spans="4:5" ht="14.25">
      <c r="D1574" s="15"/>
      <c r="E1574" s="15"/>
    </row>
    <row r="1575" spans="4:5" ht="14.25">
      <c r="D1575" s="15"/>
      <c r="E1575" s="15"/>
    </row>
    <row r="1576" spans="4:5" ht="14.25">
      <c r="D1576" s="15"/>
      <c r="E1576" s="15"/>
    </row>
    <row r="1577" spans="4:5" ht="14.25">
      <c r="D1577" s="15"/>
      <c r="E1577" s="15"/>
    </row>
    <row r="1578" spans="4:5" ht="14.25">
      <c r="D1578" s="15"/>
      <c r="E1578" s="15"/>
    </row>
    <row r="1579" spans="4:5" ht="14.25">
      <c r="D1579" s="15"/>
      <c r="E1579" s="15"/>
    </row>
    <row r="1580" spans="4:5" ht="14.25">
      <c r="D1580" s="15"/>
      <c r="E1580" s="15"/>
    </row>
    <row r="1581" spans="4:5" ht="14.25">
      <c r="D1581" s="15"/>
      <c r="E1581" s="15"/>
    </row>
    <row r="1582" spans="4:5" ht="14.25">
      <c r="D1582" s="15"/>
      <c r="E1582" s="15"/>
    </row>
    <row r="1583" spans="4:5" ht="14.25">
      <c r="D1583" s="15"/>
      <c r="E1583" s="15"/>
    </row>
    <row r="1584" spans="4:5" ht="14.25">
      <c r="D1584" s="15"/>
      <c r="E1584" s="15"/>
    </row>
    <row r="1585" spans="4:5" ht="14.25">
      <c r="D1585" s="15"/>
      <c r="E1585" s="15"/>
    </row>
    <row r="1586" spans="4:5" ht="14.25">
      <c r="D1586" s="15"/>
      <c r="E1586" s="15"/>
    </row>
    <row r="1587" spans="4:5" ht="14.25">
      <c r="D1587" s="15"/>
      <c r="E1587" s="15"/>
    </row>
    <row r="1588" spans="4:5" ht="14.25">
      <c r="D1588" s="15"/>
      <c r="E1588" s="15"/>
    </row>
    <row r="1589" spans="4:5" ht="14.25">
      <c r="D1589" s="15"/>
      <c r="E1589" s="15"/>
    </row>
    <row r="1590" spans="4:5" ht="14.25">
      <c r="D1590" s="15"/>
      <c r="E1590" s="15"/>
    </row>
    <row r="1591" spans="4:5" ht="14.25">
      <c r="D1591" s="15"/>
      <c r="E1591" s="15"/>
    </row>
    <row r="1592" spans="4:5" ht="14.25">
      <c r="D1592" s="15"/>
      <c r="E1592" s="15"/>
    </row>
    <row r="1593" spans="4:5" ht="14.25">
      <c r="D1593" s="15"/>
      <c r="E1593" s="15"/>
    </row>
    <row r="1594" spans="4:5" ht="14.25">
      <c r="D1594" s="15"/>
      <c r="E1594" s="15"/>
    </row>
    <row r="1595" spans="4:5" ht="14.25">
      <c r="D1595" s="15"/>
      <c r="E1595" s="15"/>
    </row>
    <row r="1596" spans="4:5" ht="14.25">
      <c r="D1596" s="15"/>
      <c r="E1596" s="15"/>
    </row>
    <row r="1597" spans="4:5" ht="14.25">
      <c r="D1597" s="15"/>
      <c r="E1597" s="15"/>
    </row>
    <row r="1598" spans="4:5" ht="14.25">
      <c r="D1598" s="15"/>
      <c r="E1598" s="15"/>
    </row>
    <row r="1599" spans="4:5" ht="14.25">
      <c r="D1599" s="15"/>
      <c r="E1599" s="15"/>
    </row>
    <row r="1600" spans="4:5" ht="14.25">
      <c r="D1600" s="15"/>
      <c r="E1600" s="15"/>
    </row>
    <row r="1601" spans="4:5" ht="14.25">
      <c r="D1601" s="15"/>
      <c r="E1601" s="15"/>
    </row>
    <row r="1602" spans="4:5" ht="14.25">
      <c r="D1602" s="15"/>
      <c r="E1602" s="15"/>
    </row>
    <row r="1603" spans="4:5" ht="14.25">
      <c r="D1603" s="15"/>
      <c r="E1603" s="15"/>
    </row>
    <row r="1604" spans="4:5" ht="14.25">
      <c r="D1604" s="15"/>
      <c r="E1604" s="15"/>
    </row>
    <row r="1605" spans="4:5" ht="14.25">
      <c r="D1605" s="15"/>
      <c r="E1605" s="15"/>
    </row>
    <row r="1606" spans="4:5" ht="14.25">
      <c r="D1606" s="15"/>
      <c r="E1606" s="15"/>
    </row>
    <row r="1607" spans="4:5" ht="14.25">
      <c r="D1607" s="15"/>
      <c r="E1607" s="15"/>
    </row>
    <row r="1608" spans="4:5" ht="14.25">
      <c r="D1608" s="15"/>
      <c r="E1608" s="15"/>
    </row>
    <row r="1609" spans="4:5" ht="14.25">
      <c r="D1609" s="15"/>
      <c r="E1609" s="15"/>
    </row>
    <row r="1610" spans="4:5" ht="14.25">
      <c r="D1610" s="15"/>
      <c r="E1610" s="15"/>
    </row>
    <row r="1611" spans="4:5" ht="14.25">
      <c r="D1611" s="15"/>
      <c r="E1611" s="15"/>
    </row>
    <row r="1612" spans="4:5" ht="14.25">
      <c r="D1612" s="15"/>
      <c r="E1612" s="15"/>
    </row>
    <row r="1613" spans="4:5" ht="14.25">
      <c r="D1613" s="15"/>
      <c r="E1613" s="15"/>
    </row>
    <row r="1614" spans="4:5" ht="14.25">
      <c r="D1614" s="15"/>
      <c r="E1614" s="15"/>
    </row>
    <row r="1615" spans="4:5" ht="14.25">
      <c r="D1615" s="15"/>
      <c r="E1615" s="15"/>
    </row>
    <row r="1616" spans="4:5" ht="14.25">
      <c r="D1616" s="15"/>
      <c r="E1616" s="15"/>
    </row>
    <row r="1617" spans="4:5" ht="14.25">
      <c r="D1617" s="15"/>
      <c r="E1617" s="15"/>
    </row>
    <row r="1618" spans="4:5" ht="14.25">
      <c r="D1618" s="15"/>
      <c r="E1618" s="15"/>
    </row>
    <row r="1619" spans="4:5" ht="14.25">
      <c r="D1619" s="15"/>
      <c r="E1619" s="15"/>
    </row>
    <row r="1620" spans="4:5" ht="14.25">
      <c r="D1620" s="15"/>
      <c r="E1620" s="15"/>
    </row>
    <row r="1621" spans="4:5" ht="14.25">
      <c r="D1621" s="15"/>
      <c r="E1621" s="15"/>
    </row>
    <row r="1622" spans="4:5" ht="14.25">
      <c r="D1622" s="15"/>
      <c r="E1622" s="15"/>
    </row>
    <row r="1623" spans="4:5" ht="14.25">
      <c r="D1623" s="15"/>
      <c r="E1623" s="15"/>
    </row>
    <row r="1624" spans="4:5" ht="14.25">
      <c r="D1624" s="15"/>
      <c r="E1624" s="15"/>
    </row>
    <row r="1625" spans="4:5" ht="14.25">
      <c r="D1625" s="15"/>
      <c r="E1625" s="15"/>
    </row>
    <row r="1626" spans="4:5" ht="14.25">
      <c r="D1626" s="15"/>
      <c r="E1626" s="15"/>
    </row>
    <row r="1627" spans="4:5" ht="14.25">
      <c r="D1627" s="15"/>
      <c r="E1627" s="15"/>
    </row>
    <row r="1628" spans="4:5" ht="14.25">
      <c r="D1628" s="15"/>
      <c r="E1628" s="15"/>
    </row>
    <row r="1629" spans="4:5" ht="14.25">
      <c r="D1629" s="15"/>
      <c r="E1629" s="15"/>
    </row>
    <row r="1630" spans="4:5" ht="14.25">
      <c r="D1630" s="15"/>
      <c r="E1630" s="15"/>
    </row>
    <row r="1631" spans="4:5" ht="14.25">
      <c r="D1631" s="15"/>
      <c r="E1631" s="15"/>
    </row>
    <row r="1632" spans="4:5" ht="14.25">
      <c r="D1632" s="15"/>
      <c r="E1632" s="15"/>
    </row>
    <row r="1633" spans="4:5" ht="14.25">
      <c r="D1633" s="15"/>
      <c r="E1633" s="15"/>
    </row>
    <row r="1634" spans="4:5" ht="14.25">
      <c r="D1634" s="15"/>
      <c r="E1634" s="15"/>
    </row>
    <row r="1635" spans="4:5" ht="14.25">
      <c r="D1635" s="15"/>
      <c r="E1635" s="15"/>
    </row>
    <row r="1636" spans="4:5" ht="14.25">
      <c r="D1636" s="15"/>
      <c r="E1636" s="15"/>
    </row>
    <row r="1637" spans="4:5" ht="14.25">
      <c r="D1637" s="15"/>
      <c r="E1637" s="15"/>
    </row>
    <row r="1638" spans="4:5" ht="14.25">
      <c r="D1638" s="15"/>
      <c r="E1638" s="15"/>
    </row>
    <row r="1639" spans="4:5" ht="14.25">
      <c r="D1639" s="15"/>
      <c r="E1639" s="15"/>
    </row>
    <row r="1640" spans="4:5" ht="14.25">
      <c r="D1640" s="15"/>
      <c r="E1640" s="15"/>
    </row>
    <row r="1641" spans="4:5" ht="14.25">
      <c r="D1641" s="15"/>
      <c r="E1641" s="15"/>
    </row>
    <row r="1642" spans="4:5" ht="14.25">
      <c r="D1642" s="15"/>
      <c r="E1642" s="15"/>
    </row>
    <row r="1643" spans="4:5" ht="14.25">
      <c r="D1643" s="15"/>
      <c r="E1643" s="15"/>
    </row>
    <row r="1644" spans="4:5" ht="14.25">
      <c r="D1644" s="15"/>
      <c r="E1644" s="15"/>
    </row>
    <row r="1645" spans="4:5" ht="14.25">
      <c r="D1645" s="15"/>
      <c r="E1645" s="15"/>
    </row>
    <row r="1646" spans="4:5" ht="14.25">
      <c r="D1646" s="15"/>
      <c r="E1646" s="15"/>
    </row>
    <row r="1647" spans="4:5" ht="14.25">
      <c r="D1647" s="15"/>
      <c r="E1647" s="15"/>
    </row>
    <row r="1648" spans="4:5" ht="14.25">
      <c r="D1648" s="15"/>
      <c r="E1648" s="15"/>
    </row>
    <row r="1649" spans="4:5" ht="14.25">
      <c r="D1649" s="15"/>
      <c r="E1649" s="15"/>
    </row>
    <row r="1650" spans="4:5" ht="14.25">
      <c r="D1650" s="15"/>
      <c r="E1650" s="15"/>
    </row>
    <row r="1651" spans="4:5" ht="14.25">
      <c r="D1651" s="15"/>
      <c r="E1651" s="15"/>
    </row>
    <row r="1652" spans="4:5" ht="14.25">
      <c r="D1652" s="15"/>
      <c r="E1652" s="15"/>
    </row>
    <row r="1653" spans="4:5" ht="14.25">
      <c r="D1653" s="15"/>
      <c r="E1653" s="15"/>
    </row>
    <row r="1654" spans="4:5" ht="14.25">
      <c r="D1654" s="15"/>
      <c r="E1654" s="15"/>
    </row>
    <row r="1655" spans="4:5" ht="14.25">
      <c r="D1655" s="15"/>
      <c r="E1655" s="15"/>
    </row>
    <row r="1656" spans="4:5" ht="14.25">
      <c r="D1656" s="15"/>
      <c r="E1656" s="15"/>
    </row>
    <row r="1657" spans="4:5" ht="14.25">
      <c r="D1657" s="15"/>
      <c r="E1657" s="15"/>
    </row>
    <row r="1658" spans="4:5" ht="14.25">
      <c r="D1658" s="15"/>
      <c r="E1658" s="15"/>
    </row>
    <row r="1659" spans="4:5" ht="14.25">
      <c r="D1659" s="15"/>
      <c r="E1659" s="15"/>
    </row>
    <row r="1660" spans="4:5" ht="14.25">
      <c r="D1660" s="15"/>
      <c r="E1660" s="15"/>
    </row>
    <row r="1661" spans="4:5" ht="14.25">
      <c r="D1661" s="15"/>
      <c r="E1661" s="15"/>
    </row>
    <row r="1662" spans="4:5" ht="14.25">
      <c r="D1662" s="15"/>
      <c r="E1662" s="15"/>
    </row>
    <row r="1663" spans="4:5" ht="14.25">
      <c r="D1663" s="15"/>
      <c r="E1663" s="15"/>
    </row>
    <row r="1664" spans="4:5" ht="14.25">
      <c r="D1664" s="15"/>
      <c r="E1664" s="15"/>
    </row>
    <row r="1665" spans="4:5" ht="14.25">
      <c r="D1665" s="15"/>
      <c r="E1665" s="15"/>
    </row>
    <row r="1666" spans="4:5" ht="14.25">
      <c r="D1666" s="15"/>
      <c r="E1666" s="15"/>
    </row>
    <row r="1667" spans="4:5" ht="14.25">
      <c r="D1667" s="15"/>
      <c r="E1667" s="15"/>
    </row>
    <row r="1668" spans="4:5" ht="14.25">
      <c r="D1668" s="15"/>
      <c r="E1668" s="15"/>
    </row>
    <row r="1669" spans="4:5" ht="14.25">
      <c r="D1669" s="15"/>
      <c r="E1669" s="15"/>
    </row>
    <row r="1670" spans="4:5" ht="14.25">
      <c r="D1670" s="15"/>
      <c r="E1670" s="15"/>
    </row>
    <row r="1671" spans="4:5" ht="14.25">
      <c r="D1671" s="15"/>
      <c r="E1671" s="15"/>
    </row>
    <row r="1672" spans="4:5" ht="14.25">
      <c r="D1672" s="15"/>
      <c r="E1672" s="15"/>
    </row>
    <row r="1673" spans="4:5" ht="14.25">
      <c r="D1673" s="15"/>
      <c r="E1673" s="15"/>
    </row>
    <row r="1674" spans="4:5" ht="14.25">
      <c r="D1674" s="15"/>
      <c r="E1674" s="15"/>
    </row>
    <row r="1675" spans="4:5" ht="14.25">
      <c r="D1675" s="15"/>
      <c r="E1675" s="15"/>
    </row>
    <row r="1676" spans="4:5" ht="14.25">
      <c r="D1676" s="15"/>
      <c r="E1676" s="15"/>
    </row>
    <row r="1677" spans="4:5" ht="14.25">
      <c r="D1677" s="15"/>
      <c r="E1677" s="15"/>
    </row>
    <row r="1678" spans="4:5" ht="14.25">
      <c r="D1678" s="15"/>
      <c r="E1678" s="15"/>
    </row>
    <row r="1679" spans="4:5" ht="14.25">
      <c r="D1679" s="15"/>
      <c r="E1679" s="15"/>
    </row>
    <row r="1680" spans="4:5" ht="14.25">
      <c r="D1680" s="15"/>
      <c r="E1680" s="15"/>
    </row>
    <row r="1681" spans="4:5" ht="14.25">
      <c r="D1681" s="15"/>
      <c r="E1681" s="15"/>
    </row>
    <row r="1682" spans="4:5" ht="14.25">
      <c r="D1682" s="15"/>
      <c r="E1682" s="15"/>
    </row>
    <row r="1683" spans="4:5" ht="14.25">
      <c r="D1683" s="15"/>
      <c r="E1683" s="15"/>
    </row>
    <row r="1684" spans="4:5" ht="14.25">
      <c r="D1684" s="15"/>
      <c r="E1684" s="15"/>
    </row>
    <row r="1685" spans="4:5" ht="14.25">
      <c r="D1685" s="15"/>
      <c r="E1685" s="15"/>
    </row>
    <row r="1686" spans="4:5" ht="14.25">
      <c r="D1686" s="15"/>
      <c r="E1686" s="15"/>
    </row>
    <row r="1687" spans="4:5" ht="14.25">
      <c r="D1687" s="15"/>
      <c r="E1687" s="15"/>
    </row>
    <row r="1688" spans="4:5" ht="14.25">
      <c r="D1688" s="15"/>
      <c r="E1688" s="15"/>
    </row>
    <row r="1689" spans="4:5" ht="14.25">
      <c r="D1689" s="15"/>
      <c r="E1689" s="15"/>
    </row>
    <row r="1690" spans="4:5" ht="14.25">
      <c r="D1690" s="15"/>
      <c r="E1690" s="15"/>
    </row>
    <row r="1691" spans="4:5" ht="14.25">
      <c r="D1691" s="15"/>
      <c r="E1691" s="15"/>
    </row>
    <row r="1692" spans="4:5" ht="14.25">
      <c r="D1692" s="15"/>
      <c r="E1692" s="15"/>
    </row>
    <row r="1693" spans="4:5" ht="14.25">
      <c r="D1693" s="15"/>
      <c r="E1693" s="15"/>
    </row>
    <row r="1694" spans="4:5" ht="14.25">
      <c r="D1694" s="15"/>
      <c r="E1694" s="15"/>
    </row>
    <row r="1695" spans="4:5" ht="14.25">
      <c r="D1695" s="15"/>
      <c r="E1695" s="15"/>
    </row>
    <row r="1696" spans="4:5" ht="14.25">
      <c r="D1696" s="15"/>
      <c r="E1696" s="15"/>
    </row>
    <row r="1697" spans="4:5" ht="14.25">
      <c r="D1697" s="15"/>
      <c r="E1697" s="15"/>
    </row>
    <row r="1698" spans="4:5" ht="14.25">
      <c r="D1698" s="15"/>
      <c r="E1698" s="15"/>
    </row>
    <row r="1699" spans="4:5" ht="14.25">
      <c r="D1699" s="15"/>
      <c r="E1699" s="15"/>
    </row>
    <row r="1700" spans="4:5" ht="14.25">
      <c r="D1700" s="15"/>
      <c r="E1700" s="15"/>
    </row>
    <row r="1701" spans="4:5" ht="14.25">
      <c r="D1701" s="15"/>
      <c r="E1701" s="15"/>
    </row>
    <row r="1702" spans="4:5" ht="14.25">
      <c r="D1702" s="15"/>
      <c r="E1702" s="15"/>
    </row>
    <row r="1703" spans="4:5" ht="14.25">
      <c r="D1703" s="15"/>
      <c r="E1703" s="15"/>
    </row>
    <row r="1704" spans="4:5" ht="14.25">
      <c r="D1704" s="15"/>
      <c r="E1704" s="15"/>
    </row>
    <row r="1705" spans="4:5" ht="14.25">
      <c r="D1705" s="15"/>
      <c r="E1705" s="15"/>
    </row>
    <row r="1706" spans="4:5" ht="14.25">
      <c r="D1706" s="15"/>
      <c r="E1706" s="15"/>
    </row>
    <row r="1707" spans="4:5" ht="14.25">
      <c r="D1707" s="15"/>
      <c r="E1707" s="15"/>
    </row>
    <row r="1708" spans="4:5" ht="14.25">
      <c r="D1708" s="15"/>
      <c r="E1708" s="15"/>
    </row>
    <row r="1709" spans="4:5" ht="14.25">
      <c r="D1709" s="15"/>
      <c r="E1709" s="15"/>
    </row>
    <row r="1710" spans="4:5" ht="14.25">
      <c r="D1710" s="15"/>
      <c r="E1710" s="15"/>
    </row>
    <row r="1711" spans="4:5" ht="14.25">
      <c r="D1711" s="15"/>
      <c r="E1711" s="15"/>
    </row>
    <row r="1712" spans="4:5" ht="14.25">
      <c r="D1712" s="15"/>
      <c r="E1712" s="15"/>
    </row>
    <row r="1713" spans="4:5" ht="14.25">
      <c r="D1713" s="15"/>
      <c r="E1713" s="15"/>
    </row>
    <row r="1714" spans="4:5" ht="14.25">
      <c r="D1714" s="15"/>
      <c r="E1714" s="15"/>
    </row>
    <row r="1715" spans="4:5" ht="14.25">
      <c r="D1715" s="15"/>
      <c r="E1715" s="15"/>
    </row>
    <row r="1716" spans="4:5" ht="14.25">
      <c r="D1716" s="15"/>
      <c r="E1716" s="15"/>
    </row>
    <row r="1717" spans="4:5" ht="14.25">
      <c r="D1717" s="15"/>
      <c r="E1717" s="15"/>
    </row>
    <row r="1718" spans="4:5" ht="14.25">
      <c r="D1718" s="15"/>
      <c r="E1718" s="15"/>
    </row>
    <row r="1719" spans="4:5" ht="14.25">
      <c r="D1719" s="15"/>
      <c r="E1719" s="15"/>
    </row>
    <row r="1720" spans="4:5" ht="14.25">
      <c r="D1720" s="15"/>
      <c r="E1720" s="15"/>
    </row>
    <row r="1721" spans="4:5" ht="14.25">
      <c r="D1721" s="15"/>
      <c r="E1721" s="15"/>
    </row>
    <row r="1722" spans="4:5" ht="14.25">
      <c r="D1722" s="15"/>
      <c r="E1722" s="15"/>
    </row>
    <row r="1723" spans="4:5" ht="14.25">
      <c r="D1723" s="15"/>
      <c r="E1723" s="15"/>
    </row>
    <row r="1724" spans="4:5" ht="14.25">
      <c r="D1724" s="15"/>
      <c r="E1724" s="15"/>
    </row>
    <row r="1725" spans="4:5" ht="14.25">
      <c r="D1725" s="15"/>
      <c r="E1725" s="15"/>
    </row>
    <row r="1726" spans="4:5" ht="14.25">
      <c r="D1726" s="15"/>
      <c r="E1726" s="15"/>
    </row>
    <row r="1727" spans="4:5" ht="14.25">
      <c r="D1727" s="15"/>
      <c r="E1727" s="15"/>
    </row>
    <row r="1728" spans="4:5" ht="14.25">
      <c r="D1728" s="15"/>
      <c r="E1728" s="15"/>
    </row>
    <row r="1729" spans="4:5" ht="14.25">
      <c r="D1729" s="15"/>
      <c r="E1729" s="15"/>
    </row>
    <row r="1730" spans="4:5" ht="14.25">
      <c r="D1730" s="15"/>
      <c r="E1730" s="15"/>
    </row>
    <row r="1731" spans="4:5" ht="14.25">
      <c r="D1731" s="15"/>
      <c r="E1731" s="15"/>
    </row>
    <row r="1732" spans="4:5" ht="14.25">
      <c r="D1732" s="15"/>
      <c r="E1732" s="15"/>
    </row>
    <row r="1733" spans="4:5" ht="14.25">
      <c r="D1733" s="15"/>
      <c r="E1733" s="15"/>
    </row>
    <row r="1734" spans="4:5" ht="14.25">
      <c r="D1734" s="15"/>
      <c r="E1734" s="15"/>
    </row>
    <row r="1735" spans="4:5" ht="14.25">
      <c r="D1735" s="15"/>
      <c r="E1735" s="15"/>
    </row>
    <row r="1736" spans="4:5" ht="14.25">
      <c r="D1736" s="15"/>
      <c r="E1736" s="15"/>
    </row>
    <row r="1737" spans="4:5" ht="14.25">
      <c r="D1737" s="15"/>
      <c r="E1737" s="15"/>
    </row>
    <row r="1738" spans="4:5" ht="14.25">
      <c r="D1738" s="15"/>
      <c r="E1738" s="15"/>
    </row>
    <row r="1739" spans="4:5" ht="14.25">
      <c r="D1739" s="15"/>
      <c r="E1739" s="15"/>
    </row>
    <row r="1740" spans="4:5" ht="14.25">
      <c r="D1740" s="15"/>
      <c r="E1740" s="15"/>
    </row>
    <row r="1741" spans="4:5" ht="14.25">
      <c r="D1741" s="15"/>
      <c r="E1741" s="15"/>
    </row>
    <row r="1742" spans="4:5" ht="14.25">
      <c r="D1742" s="15"/>
      <c r="E1742" s="15"/>
    </row>
    <row r="1743" spans="4:5" ht="14.25">
      <c r="D1743" s="15"/>
      <c r="E1743" s="15"/>
    </row>
    <row r="1744" spans="4:5" ht="14.25">
      <c r="D1744" s="15"/>
      <c r="E1744" s="15"/>
    </row>
    <row r="1745" spans="4:5" ht="14.25">
      <c r="D1745" s="15"/>
      <c r="E1745" s="15"/>
    </row>
    <row r="1746" spans="4:5" ht="14.25">
      <c r="D1746" s="15"/>
      <c r="E1746" s="15"/>
    </row>
    <row r="1747" spans="4:5" ht="14.25">
      <c r="D1747" s="15"/>
      <c r="E1747" s="15"/>
    </row>
    <row r="1748" spans="4:5" ht="14.25">
      <c r="D1748" s="15"/>
      <c r="E1748" s="15"/>
    </row>
    <row r="1749" spans="4:5" ht="14.25">
      <c r="D1749" s="15"/>
      <c r="E1749" s="15"/>
    </row>
    <row r="1750" spans="4:5" ht="14.25">
      <c r="D1750" s="15"/>
      <c r="E1750" s="15"/>
    </row>
    <row r="1751" spans="4:5" ht="14.25">
      <c r="D1751" s="15"/>
      <c r="E1751" s="15"/>
    </row>
    <row r="1752" spans="4:5" ht="14.25">
      <c r="D1752" s="15"/>
      <c r="E1752" s="15"/>
    </row>
    <row r="1753" spans="4:5" ht="14.25">
      <c r="D1753" s="15"/>
      <c r="E1753" s="15"/>
    </row>
    <row r="1754" spans="4:5" ht="14.25">
      <c r="D1754" s="15"/>
      <c r="E1754" s="15"/>
    </row>
    <row r="1755" spans="4:5" ht="14.25">
      <c r="D1755" s="15"/>
      <c r="E1755" s="15"/>
    </row>
    <row r="1756" spans="4:5" ht="14.25">
      <c r="D1756" s="15"/>
      <c r="E1756" s="15"/>
    </row>
    <row r="1757" spans="4:5" ht="14.25">
      <c r="D1757" s="15"/>
      <c r="E1757" s="15"/>
    </row>
    <row r="1758" spans="4:5" ht="14.25">
      <c r="D1758" s="15"/>
      <c r="E1758" s="15"/>
    </row>
    <row r="1759" spans="4:5" ht="14.25">
      <c r="D1759" s="15"/>
      <c r="E1759" s="15"/>
    </row>
    <row r="1760" spans="4:5" ht="14.25">
      <c r="D1760" s="15"/>
      <c r="E1760" s="15"/>
    </row>
    <row r="1761" spans="4:5" ht="14.25">
      <c r="D1761" s="15"/>
      <c r="E1761" s="15"/>
    </row>
    <row r="1762" spans="4:5" ht="14.25">
      <c r="D1762" s="15"/>
      <c r="E1762" s="15"/>
    </row>
    <row r="1763" spans="4:5" ht="14.25">
      <c r="D1763" s="15"/>
      <c r="E1763" s="15"/>
    </row>
    <row r="1764" spans="4:5" ht="14.25">
      <c r="D1764" s="15"/>
      <c r="E1764" s="15"/>
    </row>
    <row r="1765" spans="4:5" ht="14.25">
      <c r="D1765" s="15"/>
      <c r="E1765" s="15"/>
    </row>
    <row r="1766" spans="4:5" ht="14.25">
      <c r="D1766" s="15"/>
      <c r="E1766" s="15"/>
    </row>
    <row r="1767" spans="4:5" ht="14.25">
      <c r="D1767" s="15"/>
      <c r="E1767" s="15"/>
    </row>
    <row r="1768" spans="4:5" ht="14.25">
      <c r="D1768" s="15"/>
      <c r="E1768" s="15"/>
    </row>
    <row r="1769" spans="4:5" ht="14.25">
      <c r="D1769" s="15"/>
      <c r="E1769" s="15"/>
    </row>
    <row r="1770" spans="4:5" ht="14.25">
      <c r="D1770" s="15"/>
      <c r="E1770" s="15"/>
    </row>
    <row r="1771" spans="4:5" ht="14.25">
      <c r="D1771" s="15"/>
      <c r="E1771" s="15"/>
    </row>
    <row r="1772" spans="4:5" ht="14.25">
      <c r="D1772" s="15"/>
      <c r="E1772" s="15"/>
    </row>
    <row r="1773" spans="4:5" ht="14.25">
      <c r="D1773" s="15"/>
      <c r="E1773" s="15"/>
    </row>
    <row r="1774" spans="4:5" ht="14.25">
      <c r="D1774" s="15"/>
      <c r="E1774" s="15"/>
    </row>
    <row r="1775" spans="4:5" ht="14.25">
      <c r="D1775" s="15"/>
      <c r="E1775" s="15"/>
    </row>
    <row r="1776" spans="4:5" ht="14.25">
      <c r="D1776" s="15"/>
      <c r="E1776" s="15"/>
    </row>
    <row r="1777" spans="4:5" ht="14.25">
      <c r="D1777" s="15"/>
      <c r="E1777" s="15"/>
    </row>
    <row r="1778" spans="4:5" ht="14.25">
      <c r="D1778" s="15"/>
      <c r="E1778" s="15"/>
    </row>
    <row r="1779" spans="4:5" ht="14.25">
      <c r="D1779" s="15"/>
      <c r="E1779" s="15"/>
    </row>
    <row r="1780" spans="4:5" ht="14.25">
      <c r="D1780" s="15"/>
      <c r="E1780" s="15"/>
    </row>
    <row r="1781" spans="4:5" ht="14.25">
      <c r="D1781" s="15"/>
      <c r="E1781" s="15"/>
    </row>
    <row r="1782" spans="4:5" ht="14.25">
      <c r="D1782" s="15"/>
      <c r="E1782" s="15"/>
    </row>
    <row r="1783" spans="4:5" ht="14.25">
      <c r="D1783" s="15"/>
      <c r="E1783" s="15"/>
    </row>
    <row r="1784" spans="4:5" ht="14.25">
      <c r="D1784" s="15"/>
      <c r="E1784" s="15"/>
    </row>
    <row r="1785" spans="4:5" ht="14.25">
      <c r="D1785" s="15"/>
      <c r="E1785" s="15"/>
    </row>
    <row r="1786" spans="4:5" ht="14.25">
      <c r="D1786" s="15"/>
      <c r="E1786" s="15"/>
    </row>
    <row r="1787" spans="4:5" ht="14.25">
      <c r="D1787" s="15"/>
      <c r="E1787" s="15"/>
    </row>
    <row r="1788" spans="4:5" ht="14.25">
      <c r="D1788" s="15"/>
      <c r="E1788" s="15"/>
    </row>
    <row r="1789" spans="4:5" ht="14.25">
      <c r="D1789" s="15"/>
      <c r="E1789" s="15"/>
    </row>
    <row r="1790" spans="4:5" ht="14.25">
      <c r="D1790" s="15"/>
      <c r="E1790" s="15"/>
    </row>
    <row r="1791" spans="4:5" ht="14.25">
      <c r="D1791" s="15"/>
      <c r="E1791" s="15"/>
    </row>
    <row r="1792" spans="4:5" ht="14.25">
      <c r="D1792" s="15"/>
      <c r="E1792" s="15"/>
    </row>
    <row r="1793" spans="4:5" ht="14.25">
      <c r="D1793" s="15"/>
      <c r="E1793" s="15"/>
    </row>
    <row r="1794" spans="4:5" ht="14.25">
      <c r="D1794" s="15"/>
      <c r="E1794" s="15"/>
    </row>
    <row r="1795" spans="4:5" ht="14.25">
      <c r="D1795" s="15"/>
      <c r="E1795" s="15"/>
    </row>
    <row r="1796" spans="4:5" ht="14.25">
      <c r="D1796" s="15"/>
      <c r="E1796" s="15"/>
    </row>
    <row r="1797" spans="4:5" ht="14.25">
      <c r="D1797" s="15"/>
      <c r="E1797" s="15"/>
    </row>
    <row r="1798" spans="4:5" ht="14.25">
      <c r="D1798" s="15"/>
      <c r="E1798" s="15"/>
    </row>
    <row r="1799" spans="4:5" ht="14.25">
      <c r="D1799" s="15"/>
      <c r="E1799" s="15"/>
    </row>
    <row r="1800" spans="4:5" ht="14.25">
      <c r="D1800" s="15"/>
      <c r="E1800" s="15"/>
    </row>
    <row r="1801" spans="4:5" ht="14.25">
      <c r="D1801" s="15"/>
      <c r="E1801" s="15"/>
    </row>
    <row r="1802" spans="4:5" ht="14.25">
      <c r="D1802" s="15"/>
      <c r="E1802" s="15"/>
    </row>
    <row r="1803" spans="4:5" ht="14.25">
      <c r="D1803" s="15"/>
      <c r="E1803" s="15"/>
    </row>
    <row r="1804" spans="4:5" ht="14.25">
      <c r="D1804" s="15"/>
      <c r="E1804" s="15"/>
    </row>
    <row r="1805" spans="4:5" ht="14.25">
      <c r="D1805" s="15"/>
      <c r="E1805" s="15"/>
    </row>
    <row r="1806" spans="4:5" ht="14.25">
      <c r="D1806" s="15"/>
      <c r="E1806" s="15"/>
    </row>
    <row r="1807" spans="4:5" ht="14.25">
      <c r="D1807" s="15"/>
      <c r="E1807" s="15"/>
    </row>
    <row r="1808" spans="4:5" ht="14.25">
      <c r="D1808" s="15"/>
      <c r="E1808" s="15"/>
    </row>
    <row r="1809" spans="4:5" ht="14.25">
      <c r="D1809" s="15"/>
      <c r="E1809" s="15"/>
    </row>
    <row r="1810" spans="4:5" ht="14.25">
      <c r="D1810" s="15"/>
      <c r="E1810" s="15"/>
    </row>
    <row r="1811" spans="4:5" ht="14.25">
      <c r="D1811" s="15"/>
      <c r="E1811" s="15"/>
    </row>
    <row r="1812" spans="4:5" ht="14.25">
      <c r="D1812" s="15"/>
      <c r="E1812" s="15"/>
    </row>
    <row r="1813" spans="4:5" ht="14.25">
      <c r="D1813" s="15"/>
      <c r="E1813" s="15"/>
    </row>
    <row r="1814" spans="4:5" ht="14.25">
      <c r="D1814" s="15"/>
      <c r="E1814" s="15"/>
    </row>
    <row r="1815" spans="4:5" ht="14.25">
      <c r="D1815" s="15"/>
      <c r="E1815" s="15"/>
    </row>
    <row r="1816" spans="4:5" ht="14.25">
      <c r="D1816" s="15"/>
      <c r="E1816" s="15"/>
    </row>
    <row r="1817" spans="4:5" ht="14.25">
      <c r="D1817" s="15"/>
      <c r="E1817" s="15"/>
    </row>
    <row r="1818" spans="4:5" ht="14.25">
      <c r="D1818" s="15"/>
      <c r="E1818" s="15"/>
    </row>
    <row r="1819" spans="4:5" ht="14.25">
      <c r="D1819" s="15"/>
      <c r="E1819" s="15"/>
    </row>
    <row r="1820" spans="4:5" ht="14.25">
      <c r="D1820" s="15"/>
      <c r="E1820" s="15"/>
    </row>
    <row r="1821" spans="4:5" ht="14.25">
      <c r="D1821" s="15"/>
      <c r="E1821" s="15"/>
    </row>
    <row r="1822" spans="4:5" ht="14.25">
      <c r="D1822" s="15"/>
      <c r="E1822" s="15"/>
    </row>
    <row r="1823" spans="4:5" ht="14.25">
      <c r="D1823" s="15"/>
      <c r="E1823" s="15"/>
    </row>
    <row r="1824" spans="4:5" ht="14.25">
      <c r="D1824" s="15"/>
      <c r="E1824" s="15"/>
    </row>
    <row r="1825" spans="4:5" ht="14.25">
      <c r="D1825" s="15"/>
      <c r="E1825" s="15"/>
    </row>
    <row r="1826" spans="4:5" ht="14.25">
      <c r="D1826" s="15"/>
      <c r="E1826" s="15"/>
    </row>
    <row r="1827" spans="4:5" ht="14.25">
      <c r="D1827" s="15"/>
      <c r="E1827" s="15"/>
    </row>
    <row r="1828" spans="4:5" ht="14.25">
      <c r="D1828" s="15"/>
      <c r="E1828" s="15"/>
    </row>
    <row r="1829" spans="4:5" ht="14.25">
      <c r="D1829" s="15"/>
      <c r="E1829" s="15"/>
    </row>
    <row r="1830" spans="4:5" ht="14.25">
      <c r="D1830" s="15"/>
      <c r="E1830" s="15"/>
    </row>
    <row r="1831" spans="4:5" ht="14.25">
      <c r="D1831" s="15"/>
      <c r="E1831" s="15"/>
    </row>
    <row r="1832" spans="4:5" ht="14.25">
      <c r="D1832" s="15"/>
      <c r="E1832" s="15"/>
    </row>
    <row r="1833" spans="4:5" ht="14.25">
      <c r="D1833" s="15"/>
      <c r="E1833" s="15"/>
    </row>
    <row r="1834" spans="4:5" ht="14.25">
      <c r="D1834" s="15"/>
      <c r="E1834" s="15"/>
    </row>
    <row r="1835" spans="4:5" ht="14.25">
      <c r="D1835" s="15"/>
      <c r="E1835" s="15"/>
    </row>
    <row r="1836" spans="4:5" ht="14.25">
      <c r="D1836" s="15"/>
      <c r="E1836" s="15"/>
    </row>
    <row r="1837" spans="4:5" ht="14.25">
      <c r="D1837" s="15"/>
      <c r="E1837" s="15"/>
    </row>
    <row r="1838" spans="4:5" ht="14.25">
      <c r="D1838" s="15"/>
      <c r="E1838" s="15"/>
    </row>
    <row r="1839" spans="4:5" ht="14.25">
      <c r="D1839" s="15"/>
      <c r="E1839" s="15"/>
    </row>
    <row r="1840" spans="4:5" ht="14.25">
      <c r="D1840" s="15"/>
      <c r="E1840" s="15"/>
    </row>
    <row r="1841" spans="4:5" ht="14.25">
      <c r="D1841" s="15"/>
      <c r="E1841" s="15"/>
    </row>
    <row r="1842" spans="4:5" ht="14.25">
      <c r="D1842" s="15"/>
      <c r="E1842" s="15"/>
    </row>
    <row r="1843" spans="4:5" ht="14.25">
      <c r="D1843" s="15"/>
      <c r="E1843" s="15"/>
    </row>
    <row r="1844" spans="4:5" ht="14.25">
      <c r="D1844" s="15"/>
      <c r="E1844" s="15"/>
    </row>
    <row r="1845" spans="4:5" ht="14.25">
      <c r="D1845" s="15"/>
      <c r="E1845" s="15"/>
    </row>
    <row r="1846" spans="4:5" ht="14.25">
      <c r="D1846" s="15"/>
      <c r="E1846" s="15"/>
    </row>
    <row r="1847" spans="4:5" ht="14.25">
      <c r="D1847" s="15"/>
      <c r="E1847" s="15"/>
    </row>
    <row r="1848" spans="4:5" ht="14.25">
      <c r="D1848" s="15"/>
      <c r="E1848" s="15"/>
    </row>
    <row r="1849" spans="4:5" ht="14.25">
      <c r="D1849" s="15"/>
      <c r="E1849" s="15"/>
    </row>
    <row r="1850" spans="4:5" ht="14.25">
      <c r="D1850" s="15"/>
      <c r="E1850" s="15"/>
    </row>
    <row r="1851" spans="4:5" ht="14.25">
      <c r="D1851" s="15"/>
      <c r="E1851" s="15"/>
    </row>
    <row r="1852" spans="4:5" ht="14.25">
      <c r="D1852" s="15"/>
      <c r="E1852" s="15"/>
    </row>
    <row r="1853" spans="4:5" ht="14.25">
      <c r="D1853" s="15"/>
      <c r="E1853" s="15"/>
    </row>
    <row r="1854" spans="4:5" ht="14.25">
      <c r="D1854" s="15"/>
      <c r="E1854" s="15"/>
    </row>
    <row r="1855" spans="4:5" ht="14.25">
      <c r="D1855" s="15"/>
      <c r="E1855" s="15"/>
    </row>
    <row r="1856" spans="4:5" ht="14.25">
      <c r="D1856" s="15"/>
      <c r="E1856" s="15"/>
    </row>
    <row r="1857" spans="4:5" ht="14.25">
      <c r="D1857" s="15"/>
      <c r="E1857" s="15"/>
    </row>
    <row r="1858" spans="4:5" ht="14.25">
      <c r="D1858" s="15"/>
      <c r="E1858" s="15"/>
    </row>
    <row r="1859" spans="4:5" ht="14.25">
      <c r="D1859" s="15"/>
      <c r="E1859" s="15"/>
    </row>
    <row r="1860" spans="4:5" ht="14.25">
      <c r="D1860" s="15"/>
      <c r="E1860" s="15"/>
    </row>
    <row r="1861" spans="4:5" ht="14.25">
      <c r="D1861" s="15"/>
      <c r="E1861" s="15"/>
    </row>
    <row r="1862" spans="4:5" ht="14.25">
      <c r="D1862" s="15"/>
      <c r="E1862" s="15"/>
    </row>
    <row r="1863" spans="4:5" ht="14.25">
      <c r="D1863" s="15"/>
      <c r="E1863" s="15"/>
    </row>
    <row r="1864" spans="4:5" ht="14.25">
      <c r="D1864" s="15"/>
      <c r="E1864" s="15"/>
    </row>
    <row r="1865" spans="4:5" ht="14.25">
      <c r="D1865" s="15"/>
      <c r="E1865" s="15"/>
    </row>
    <row r="1866" spans="4:5" ht="14.25">
      <c r="D1866" s="15"/>
      <c r="E1866" s="15"/>
    </row>
    <row r="1867" spans="4:5" ht="14.25">
      <c r="D1867" s="15"/>
      <c r="E1867" s="15"/>
    </row>
    <row r="1868" spans="4:5" ht="14.25">
      <c r="D1868" s="15"/>
      <c r="E1868" s="15"/>
    </row>
    <row r="1869" spans="4:5" ht="14.25">
      <c r="D1869" s="15"/>
      <c r="E1869" s="15"/>
    </row>
    <row r="1870" spans="4:5" ht="14.25">
      <c r="D1870" s="15"/>
      <c r="E1870" s="15"/>
    </row>
    <row r="1871" spans="4:5" ht="14.25">
      <c r="D1871" s="15"/>
      <c r="E1871" s="15"/>
    </row>
    <row r="1872" spans="4:5" ht="14.25">
      <c r="D1872" s="15"/>
      <c r="E1872" s="15"/>
    </row>
    <row r="1873" spans="4:5" ht="14.25">
      <c r="D1873" s="15"/>
      <c r="E1873" s="15"/>
    </row>
    <row r="1874" spans="4:5" ht="14.25">
      <c r="D1874" s="15"/>
      <c r="E1874" s="15"/>
    </row>
    <row r="1875" spans="4:5" ht="14.25">
      <c r="D1875" s="15"/>
      <c r="E1875" s="15"/>
    </row>
    <row r="1876" spans="4:5" ht="14.25">
      <c r="D1876" s="15"/>
      <c r="E1876" s="15"/>
    </row>
    <row r="1877" spans="4:5" ht="14.25">
      <c r="D1877" s="15"/>
      <c r="E1877" s="15"/>
    </row>
    <row r="1878" spans="4:5" ht="14.25">
      <c r="D1878" s="15"/>
      <c r="E1878" s="15"/>
    </row>
    <row r="1879" spans="4:5" ht="14.25">
      <c r="D1879" s="15"/>
      <c r="E1879" s="15"/>
    </row>
    <row r="1880" spans="4:5" ht="14.25">
      <c r="D1880" s="15"/>
      <c r="E1880" s="15"/>
    </row>
    <row r="1881" spans="4:5" ht="14.25">
      <c r="D1881" s="15"/>
      <c r="E1881" s="15"/>
    </row>
    <row r="1882" spans="4:5" ht="14.25">
      <c r="D1882" s="15"/>
      <c r="E1882" s="15"/>
    </row>
    <row r="1883" spans="4:5" ht="14.25">
      <c r="D1883" s="15"/>
      <c r="E1883" s="15"/>
    </row>
    <row r="1884" spans="4:5" ht="14.25">
      <c r="D1884" s="15"/>
      <c r="E1884" s="15"/>
    </row>
    <row r="1885" spans="4:5" ht="14.25">
      <c r="D1885" s="15"/>
      <c r="E1885" s="15"/>
    </row>
    <row r="1886" spans="4:5" ht="14.25">
      <c r="D1886" s="15"/>
      <c r="E1886" s="15"/>
    </row>
    <row r="1887" spans="4:5" ht="14.25">
      <c r="D1887" s="15"/>
      <c r="E1887" s="15"/>
    </row>
    <row r="1888" spans="4:5" ht="14.25">
      <c r="D1888" s="15"/>
      <c r="E1888" s="15"/>
    </row>
    <row r="1889" spans="4:5" ht="14.25">
      <c r="D1889" s="15"/>
      <c r="E1889" s="15"/>
    </row>
    <row r="1890" spans="4:5" ht="14.25">
      <c r="D1890" s="15"/>
      <c r="E1890" s="15"/>
    </row>
    <row r="1891" spans="4:5" ht="14.25">
      <c r="D1891" s="15"/>
      <c r="E1891" s="15"/>
    </row>
    <row r="1892" spans="4:5" ht="14.25">
      <c r="D1892" s="15"/>
      <c r="E1892" s="15"/>
    </row>
    <row r="1893" spans="4:5" ht="14.25">
      <c r="D1893" s="15"/>
      <c r="E1893" s="15"/>
    </row>
    <row r="1894" spans="4:5" ht="14.25">
      <c r="D1894" s="15"/>
      <c r="E1894" s="15"/>
    </row>
    <row r="1895" spans="4:5" ht="14.25">
      <c r="D1895" s="15"/>
      <c r="E1895" s="15"/>
    </row>
    <row r="1896" spans="4:5" ht="14.25">
      <c r="D1896" s="15"/>
      <c r="E1896" s="15"/>
    </row>
    <row r="1897" spans="4:5" ht="14.25">
      <c r="D1897" s="15"/>
      <c r="E1897" s="15"/>
    </row>
    <row r="1898" spans="4:5" ht="14.25">
      <c r="D1898" s="15"/>
      <c r="E1898" s="15"/>
    </row>
    <row r="1899" spans="4:5" ht="14.25">
      <c r="D1899" s="15"/>
      <c r="E1899" s="15"/>
    </row>
    <row r="1900" spans="4:5" ht="14.25">
      <c r="D1900" s="15"/>
      <c r="E1900" s="15"/>
    </row>
    <row r="1901" spans="4:5" ht="14.25">
      <c r="D1901" s="15"/>
      <c r="E1901" s="15"/>
    </row>
    <row r="1902" spans="4:5" ht="14.25">
      <c r="D1902" s="15"/>
      <c r="E1902" s="15"/>
    </row>
    <row r="1903" spans="4:5" ht="14.25">
      <c r="D1903" s="15"/>
      <c r="E1903" s="15"/>
    </row>
    <row r="1904" spans="4:5" ht="14.25">
      <c r="D1904" s="15"/>
      <c r="E1904" s="15"/>
    </row>
    <row r="1905" spans="4:5" ht="14.25">
      <c r="D1905" s="15"/>
      <c r="E1905" s="15"/>
    </row>
    <row r="1906" spans="4:5" ht="14.25">
      <c r="D1906" s="15"/>
      <c r="E1906" s="15"/>
    </row>
    <row r="1907" spans="4:5" ht="14.25">
      <c r="D1907" s="15"/>
      <c r="E1907" s="15"/>
    </row>
    <row r="1908" spans="4:5" ht="14.25">
      <c r="D1908" s="15"/>
      <c r="E1908" s="15"/>
    </row>
    <row r="1909" spans="4:5" ht="14.25">
      <c r="D1909" s="15"/>
      <c r="E1909" s="15"/>
    </row>
    <row r="1910" spans="4:5" ht="14.25">
      <c r="D1910" s="15"/>
      <c r="E1910" s="15"/>
    </row>
    <row r="1911" spans="4:5" ht="14.25">
      <c r="D1911" s="15"/>
      <c r="E1911" s="15"/>
    </row>
    <row r="1912" spans="4:5" ht="14.25">
      <c r="D1912" s="15"/>
      <c r="E1912" s="15"/>
    </row>
    <row r="1913" spans="4:5" ht="14.25">
      <c r="D1913" s="15"/>
      <c r="E1913" s="15"/>
    </row>
    <row r="1914" spans="4:5" ht="14.25">
      <c r="D1914" s="15"/>
      <c r="E1914" s="15"/>
    </row>
    <row r="1915" spans="4:5" ht="14.25">
      <c r="D1915" s="15"/>
      <c r="E1915" s="15"/>
    </row>
    <row r="1916" spans="4:5" ht="14.25">
      <c r="D1916" s="15"/>
      <c r="E1916" s="15"/>
    </row>
    <row r="1917" spans="4:5" ht="14.25">
      <c r="D1917" s="15"/>
      <c r="E1917" s="15"/>
    </row>
    <row r="1918" spans="4:5" ht="14.25">
      <c r="D1918" s="15"/>
      <c r="E1918" s="15"/>
    </row>
    <row r="1919" spans="4:5" ht="14.25">
      <c r="D1919" s="15"/>
      <c r="E1919" s="15"/>
    </row>
    <row r="1920" spans="4:5" ht="14.25">
      <c r="D1920" s="15"/>
      <c r="E1920" s="15"/>
    </row>
    <row r="1921" spans="4:5" ht="14.25">
      <c r="D1921" s="15"/>
      <c r="E1921" s="15"/>
    </row>
    <row r="1922" spans="4:5" ht="14.25">
      <c r="D1922" s="15"/>
      <c r="E1922" s="15"/>
    </row>
    <row r="1923" spans="4:5" ht="14.25">
      <c r="D1923" s="15"/>
      <c r="E1923" s="15"/>
    </row>
    <row r="1924" spans="4:5" ht="14.25">
      <c r="D1924" s="15"/>
      <c r="E1924" s="15"/>
    </row>
    <row r="1925" spans="4:5" ht="14.25">
      <c r="D1925" s="15"/>
      <c r="E1925" s="15"/>
    </row>
    <row r="1926" spans="4:5" ht="14.25">
      <c r="D1926" s="15"/>
      <c r="E1926" s="15"/>
    </row>
    <row r="1927" spans="4:5" ht="14.25">
      <c r="D1927" s="15"/>
      <c r="E1927" s="15"/>
    </row>
    <row r="1928" spans="4:5" ht="14.25">
      <c r="D1928" s="15"/>
      <c r="E1928" s="15"/>
    </row>
    <row r="1929" spans="4:5" ht="14.25">
      <c r="D1929" s="15"/>
      <c r="E1929" s="15"/>
    </row>
    <row r="1930" spans="4:5" ht="14.25">
      <c r="D1930" s="15"/>
      <c r="E1930" s="15"/>
    </row>
    <row r="1931" spans="4:5" ht="14.25">
      <c r="D1931" s="15"/>
      <c r="E1931" s="15"/>
    </row>
    <row r="1932" spans="4:5" ht="14.25">
      <c r="D1932" s="15"/>
      <c r="E1932" s="15"/>
    </row>
    <row r="1933" spans="4:5" ht="14.25">
      <c r="D1933" s="15"/>
      <c r="E1933" s="15"/>
    </row>
    <row r="1934" spans="4:5" ht="14.25">
      <c r="D1934" s="15"/>
      <c r="E1934" s="15"/>
    </row>
    <row r="1935" spans="4:5" ht="14.25">
      <c r="D1935" s="15"/>
      <c r="E1935" s="15"/>
    </row>
    <row r="1936" spans="4:5" ht="14.25">
      <c r="D1936" s="15"/>
      <c r="E1936" s="15"/>
    </row>
    <row r="1937" spans="4:5" ht="14.25">
      <c r="D1937" s="15"/>
      <c r="E1937" s="15"/>
    </row>
    <row r="1938" spans="4:5" ht="14.25">
      <c r="D1938" s="15"/>
      <c r="E1938" s="15"/>
    </row>
    <row r="1939" spans="4:5" ht="14.25">
      <c r="D1939" s="15"/>
      <c r="E1939" s="15"/>
    </row>
    <row r="1940" spans="4:5" ht="14.25">
      <c r="D1940" s="15"/>
      <c r="E1940" s="15"/>
    </row>
    <row r="1941" spans="4:5" ht="14.25">
      <c r="D1941" s="15"/>
      <c r="E1941" s="15"/>
    </row>
    <row r="1942" spans="4:5" ht="14.25">
      <c r="D1942" s="15"/>
      <c r="E1942" s="15"/>
    </row>
    <row r="1943" spans="4:5" ht="14.25">
      <c r="D1943" s="15"/>
      <c r="E1943" s="15"/>
    </row>
    <row r="1944" spans="4:5" ht="14.25">
      <c r="D1944" s="15"/>
      <c r="E1944" s="15"/>
    </row>
    <row r="1945" spans="4:5" ht="14.25">
      <c r="D1945" s="15"/>
      <c r="E1945" s="15"/>
    </row>
    <row r="1946" spans="4:5" ht="14.25">
      <c r="D1946" s="15"/>
      <c r="E1946" s="15"/>
    </row>
    <row r="1947" spans="4:5" ht="14.25">
      <c r="D1947" s="15"/>
      <c r="E1947" s="15"/>
    </row>
    <row r="1948" spans="4:5" ht="14.25">
      <c r="D1948" s="15"/>
      <c r="E1948" s="15"/>
    </row>
    <row r="1949" spans="4:5" ht="14.25">
      <c r="D1949" s="15"/>
      <c r="E1949" s="15"/>
    </row>
    <row r="1950" spans="4:5" ht="14.25">
      <c r="D1950" s="15"/>
      <c r="E1950" s="15"/>
    </row>
    <row r="1951" spans="4:5" ht="14.25">
      <c r="D1951" s="15"/>
      <c r="E1951" s="15"/>
    </row>
    <row r="1952" spans="4:5" ht="14.25">
      <c r="D1952" s="15"/>
      <c r="E1952" s="15"/>
    </row>
    <row r="1953" spans="4:5" ht="14.25">
      <c r="D1953" s="15"/>
      <c r="E1953" s="15"/>
    </row>
    <row r="1954" spans="4:5" ht="14.25">
      <c r="D1954" s="15"/>
      <c r="E1954" s="15"/>
    </row>
    <row r="1955" spans="4:5" ht="14.25">
      <c r="D1955" s="15"/>
      <c r="E1955" s="15"/>
    </row>
    <row r="1956" spans="4:5" ht="14.25">
      <c r="D1956" s="15"/>
      <c r="E1956" s="15"/>
    </row>
    <row r="1957" spans="4:5" ht="14.25">
      <c r="D1957" s="15"/>
      <c r="E1957" s="15"/>
    </row>
    <row r="1958" spans="4:5" ht="14.25">
      <c r="D1958" s="15"/>
      <c r="E1958" s="15"/>
    </row>
    <row r="1959" spans="4:5" ht="14.25">
      <c r="D1959" s="15"/>
      <c r="E1959" s="15"/>
    </row>
    <row r="1960" spans="4:5" ht="14.25">
      <c r="D1960" s="15"/>
      <c r="E1960" s="15"/>
    </row>
    <row r="1961" spans="4:5" ht="14.25">
      <c r="D1961" s="15"/>
      <c r="E1961" s="15"/>
    </row>
    <row r="1962" spans="4:5" ht="14.25">
      <c r="D1962" s="15"/>
      <c r="E1962" s="15"/>
    </row>
    <row r="1963" spans="4:5" ht="14.25">
      <c r="D1963" s="15"/>
      <c r="E1963" s="15"/>
    </row>
    <row r="1964" spans="4:5" ht="14.25">
      <c r="D1964" s="15"/>
      <c r="E1964" s="15"/>
    </row>
    <row r="1965" spans="4:5" ht="14.25">
      <c r="D1965" s="15"/>
      <c r="E1965" s="15"/>
    </row>
    <row r="1966" spans="4:5" ht="14.25">
      <c r="D1966" s="15"/>
      <c r="E1966" s="15"/>
    </row>
    <row r="1967" spans="4:5" ht="14.25">
      <c r="D1967" s="15"/>
      <c r="E1967" s="15"/>
    </row>
    <row r="1968" spans="4:5" ht="14.25">
      <c r="D1968" s="15"/>
      <c r="E1968" s="15"/>
    </row>
    <row r="1969" spans="4:5" ht="14.25">
      <c r="D1969" s="15"/>
      <c r="E1969" s="15"/>
    </row>
    <row r="1970" spans="4:5" ht="14.25">
      <c r="D1970" s="15"/>
      <c r="E1970" s="15"/>
    </row>
    <row r="1971" spans="4:5" ht="14.25">
      <c r="D1971" s="15"/>
      <c r="E1971" s="15"/>
    </row>
    <row r="1972" spans="4:5" ht="14.25">
      <c r="D1972" s="15"/>
      <c r="E1972" s="15"/>
    </row>
    <row r="1973" spans="4:5" ht="14.25">
      <c r="D1973" s="15"/>
      <c r="E1973" s="15"/>
    </row>
    <row r="1974" spans="4:5" ht="14.25">
      <c r="D1974" s="15"/>
      <c r="E1974" s="15"/>
    </row>
    <row r="1975" spans="4:5" ht="14.25">
      <c r="D1975" s="15"/>
      <c r="E1975" s="15"/>
    </row>
    <row r="1976" spans="4:5" ht="14.25">
      <c r="D1976" s="15"/>
      <c r="E1976" s="15"/>
    </row>
    <row r="1977" spans="4:5" ht="14.25">
      <c r="D1977" s="15"/>
      <c r="E1977" s="15"/>
    </row>
    <row r="1978" spans="4:5" ht="14.25">
      <c r="D1978" s="15"/>
      <c r="E1978" s="15"/>
    </row>
    <row r="1979" spans="4:5" ht="14.25">
      <c r="D1979" s="15"/>
      <c r="E1979" s="15"/>
    </row>
    <row r="1980" spans="4:5" ht="14.25">
      <c r="D1980" s="15"/>
      <c r="E1980" s="15"/>
    </row>
    <row r="1981" spans="4:5" ht="14.25">
      <c r="D1981" s="15"/>
      <c r="E1981" s="15"/>
    </row>
    <row r="1982" spans="4:5" ht="14.25">
      <c r="D1982" s="15"/>
      <c r="E1982" s="15"/>
    </row>
    <row r="1983" spans="4:5" ht="14.25">
      <c r="D1983" s="15"/>
      <c r="E1983" s="15"/>
    </row>
    <row r="1984" spans="4:5" ht="14.25">
      <c r="D1984" s="15"/>
      <c r="E1984" s="15"/>
    </row>
    <row r="1985" spans="4:5" ht="14.25">
      <c r="D1985" s="15"/>
      <c r="E1985" s="15"/>
    </row>
    <row r="1986" spans="4:5" ht="14.25">
      <c r="D1986" s="15"/>
      <c r="E1986" s="15"/>
    </row>
    <row r="1987" spans="4:5" ht="14.25">
      <c r="D1987" s="15"/>
      <c r="E1987" s="15"/>
    </row>
    <row r="1988" spans="4:5" ht="14.25">
      <c r="D1988" s="15"/>
      <c r="E1988" s="15"/>
    </row>
    <row r="1989" spans="4:5" ht="14.25">
      <c r="D1989" s="15"/>
      <c r="E1989" s="15"/>
    </row>
    <row r="1990" spans="4:5" ht="14.25">
      <c r="D1990" s="15"/>
      <c r="E1990" s="15"/>
    </row>
    <row r="1991" spans="4:5" ht="14.25">
      <c r="D1991" s="15"/>
      <c r="E1991" s="15"/>
    </row>
    <row r="1992" spans="4:5" ht="14.25">
      <c r="D1992" s="15"/>
      <c r="E1992" s="15"/>
    </row>
    <row r="1993" spans="4:5" ht="14.25">
      <c r="D1993" s="15"/>
      <c r="E1993" s="15"/>
    </row>
    <row r="1994" spans="4:5" ht="14.25">
      <c r="D1994" s="15"/>
      <c r="E1994" s="15"/>
    </row>
    <row r="1995" spans="4:5" ht="14.25">
      <c r="D1995" s="15"/>
      <c r="E1995" s="15"/>
    </row>
    <row r="1996" spans="4:5" ht="14.25">
      <c r="D1996" s="15"/>
      <c r="E1996" s="15"/>
    </row>
    <row r="1997" spans="4:5" ht="14.25">
      <c r="D1997" s="15"/>
      <c r="E1997" s="15"/>
    </row>
    <row r="1998" spans="4:5" ht="14.25">
      <c r="D1998" s="15"/>
      <c r="E1998" s="15"/>
    </row>
    <row r="1999" spans="4:5" ht="14.25">
      <c r="D1999" s="15"/>
      <c r="E1999" s="15"/>
    </row>
    <row r="2000" spans="4:5" ht="14.25">
      <c r="D2000" s="15"/>
      <c r="E2000" s="15"/>
    </row>
    <row r="2001" spans="4:5" ht="14.25">
      <c r="D2001" s="15"/>
      <c r="E2001" s="15"/>
    </row>
    <row r="2002" spans="4:5" ht="14.25">
      <c r="D2002" s="15"/>
      <c r="E2002" s="15"/>
    </row>
    <row r="2003" spans="4:5" ht="14.25">
      <c r="D2003" s="15"/>
      <c r="E2003" s="15"/>
    </row>
    <row r="2004" spans="4:5" ht="14.25">
      <c r="D2004" s="15"/>
      <c r="E2004" s="15"/>
    </row>
    <row r="2005" spans="4:5" ht="14.25">
      <c r="D2005" s="15"/>
      <c r="E2005" s="15"/>
    </row>
    <row r="2006" spans="4:5" ht="14.25">
      <c r="D2006" s="15"/>
      <c r="E2006" s="15"/>
    </row>
    <row r="2007" spans="4:5" ht="14.25">
      <c r="D2007" s="15"/>
      <c r="E2007" s="15"/>
    </row>
    <row r="2008" spans="4:5" ht="14.25">
      <c r="D2008" s="15"/>
      <c r="E2008" s="15"/>
    </row>
    <row r="2009" spans="4:5" ht="14.25">
      <c r="D2009" s="15"/>
      <c r="E2009" s="15"/>
    </row>
    <row r="2010" spans="4:5" ht="14.25">
      <c r="D2010" s="15"/>
      <c r="E2010" s="15"/>
    </row>
    <row r="2011" spans="4:5" ht="14.25">
      <c r="D2011" s="15"/>
      <c r="E2011" s="15"/>
    </row>
    <row r="2012" spans="4:5" ht="14.25">
      <c r="D2012" s="15"/>
      <c r="E2012" s="15"/>
    </row>
    <row r="2013" spans="4:5" ht="14.25">
      <c r="D2013" s="15"/>
      <c r="E2013" s="15"/>
    </row>
    <row r="2014" spans="4:5" ht="14.25">
      <c r="D2014" s="15"/>
      <c r="E2014" s="15"/>
    </row>
    <row r="2015" spans="4:5" ht="14.25">
      <c r="D2015" s="15"/>
      <c r="E2015" s="15"/>
    </row>
    <row r="2016" spans="4:5" ht="14.25">
      <c r="D2016" s="15"/>
      <c r="E2016" s="15"/>
    </row>
    <row r="2017" spans="4:5" ht="14.25">
      <c r="D2017" s="15"/>
      <c r="E2017" s="15"/>
    </row>
    <row r="2018" spans="4:5" ht="14.25">
      <c r="D2018" s="15"/>
      <c r="E2018" s="15"/>
    </row>
    <row r="2019" spans="4:5" ht="14.25">
      <c r="D2019" s="15"/>
      <c r="E2019" s="15"/>
    </row>
    <row r="2020" spans="4:5" ht="14.25">
      <c r="D2020" s="15"/>
      <c r="E2020" s="15"/>
    </row>
    <row r="2021" spans="4:5" ht="14.25">
      <c r="D2021" s="15"/>
      <c r="E2021" s="15"/>
    </row>
    <row r="2022" spans="4:5" ht="14.25">
      <c r="D2022" s="15"/>
      <c r="E2022" s="15"/>
    </row>
    <row r="2023" spans="4:5" ht="14.25">
      <c r="D2023" s="15"/>
      <c r="E2023" s="15"/>
    </row>
    <row r="2024" spans="4:5" ht="14.25">
      <c r="D2024" s="15"/>
      <c r="E2024" s="15"/>
    </row>
    <row r="2025" spans="4:5" ht="14.25">
      <c r="D2025" s="15"/>
      <c r="E2025" s="15"/>
    </row>
    <row r="2026" spans="4:5" ht="14.25">
      <c r="D2026" s="15"/>
      <c r="E2026" s="15"/>
    </row>
    <row r="2027" spans="4:5" ht="14.25">
      <c r="D2027" s="15"/>
      <c r="E2027" s="15"/>
    </row>
    <row r="2028" spans="4:5" ht="14.25">
      <c r="D2028" s="15"/>
      <c r="E2028" s="15"/>
    </row>
    <row r="2029" spans="4:5" ht="14.25">
      <c r="D2029" s="15"/>
      <c r="E2029" s="15"/>
    </row>
    <row r="2030" spans="4:5" ht="14.25">
      <c r="D2030" s="15"/>
      <c r="E2030" s="15"/>
    </row>
    <row r="2031" spans="4:5" ht="14.25">
      <c r="D2031" s="15"/>
      <c r="E2031" s="15"/>
    </row>
    <row r="2032" spans="4:5" ht="14.25">
      <c r="D2032" s="15"/>
      <c r="E2032" s="15"/>
    </row>
    <row r="2033" spans="4:5" ht="14.25">
      <c r="D2033" s="15"/>
      <c r="E2033" s="15"/>
    </row>
    <row r="2034" spans="4:5" ht="14.25">
      <c r="D2034" s="15"/>
      <c r="E2034" s="15"/>
    </row>
    <row r="2035" spans="4:5" ht="14.25">
      <c r="D2035" s="15"/>
      <c r="E2035" s="15"/>
    </row>
    <row r="2036" spans="4:5" ht="14.25">
      <c r="D2036" s="15"/>
      <c r="E2036" s="15"/>
    </row>
    <row r="2037" spans="4:5" ht="14.25">
      <c r="D2037" s="15"/>
      <c r="E2037" s="15"/>
    </row>
    <row r="2038" spans="4:5" ht="14.25">
      <c r="D2038" s="15"/>
      <c r="E2038" s="15"/>
    </row>
    <row r="2039" spans="4:5" ht="14.25">
      <c r="D2039" s="15"/>
      <c r="E2039" s="15"/>
    </row>
    <row r="2040" spans="4:5" ht="14.25">
      <c r="D2040" s="15"/>
      <c r="E2040" s="15"/>
    </row>
    <row r="2041" spans="4:5" ht="14.25">
      <c r="D2041" s="15"/>
      <c r="E2041" s="15"/>
    </row>
    <row r="2042" spans="4:5" ht="14.25">
      <c r="D2042" s="15"/>
      <c r="E2042" s="15"/>
    </row>
    <row r="2043" spans="4:5" ht="14.25">
      <c r="D2043" s="15"/>
      <c r="E2043" s="15"/>
    </row>
    <row r="2044" spans="4:5" ht="14.25">
      <c r="D2044" s="15"/>
      <c r="E2044" s="15"/>
    </row>
    <row r="2045" spans="4:5" ht="14.25">
      <c r="D2045" s="15"/>
      <c r="E2045" s="15"/>
    </row>
    <row r="2046" spans="4:5" ht="14.25">
      <c r="D2046" s="15"/>
      <c r="E2046" s="15"/>
    </row>
    <row r="2047" spans="4:5" ht="14.25">
      <c r="D2047" s="15"/>
      <c r="E2047" s="15"/>
    </row>
    <row r="2048" spans="4:5" ht="14.25">
      <c r="D2048" s="15"/>
      <c r="E2048" s="15"/>
    </row>
    <row r="2049" spans="4:5" ht="14.25">
      <c r="D2049" s="15"/>
      <c r="E2049" s="15"/>
    </row>
    <row r="2050" spans="4:5" ht="14.25">
      <c r="D2050" s="15"/>
      <c r="E2050" s="15"/>
    </row>
    <row r="2051" spans="4:5" ht="14.25">
      <c r="D2051" s="15"/>
      <c r="E2051" s="15"/>
    </row>
    <row r="2052" spans="4:5" ht="14.25">
      <c r="D2052" s="15"/>
      <c r="E2052" s="15"/>
    </row>
    <row r="2053" spans="4:5" ht="14.25">
      <c r="D2053" s="15"/>
      <c r="E2053" s="15"/>
    </row>
    <row r="2054" spans="4:5" ht="14.25">
      <c r="D2054" s="15"/>
      <c r="E2054" s="15"/>
    </row>
    <row r="2055" spans="4:5" ht="14.25">
      <c r="D2055" s="15"/>
      <c r="E2055" s="15"/>
    </row>
    <row r="2056" spans="4:5" ht="14.25">
      <c r="D2056" s="15"/>
      <c r="E2056" s="15"/>
    </row>
    <row r="2057" spans="4:5" ht="14.25">
      <c r="D2057" s="15"/>
      <c r="E2057" s="15"/>
    </row>
    <row r="2058" spans="4:5" ht="14.25">
      <c r="D2058" s="15"/>
      <c r="E2058" s="15"/>
    </row>
    <row r="2059" spans="4:5" ht="14.25">
      <c r="D2059" s="15"/>
      <c r="E2059" s="15"/>
    </row>
    <row r="2060" spans="4:5" ht="14.25">
      <c r="D2060" s="15"/>
      <c r="E2060" s="15"/>
    </row>
    <row r="2061" spans="4:5" ht="14.25">
      <c r="D2061" s="15"/>
      <c r="E2061" s="15"/>
    </row>
    <row r="2062" spans="4:5" ht="14.25">
      <c r="D2062" s="15"/>
      <c r="E2062" s="15"/>
    </row>
    <row r="2063" spans="4:5" ht="14.25">
      <c r="D2063" s="15"/>
      <c r="E2063" s="15"/>
    </row>
    <row r="2064" spans="4:5" ht="14.25">
      <c r="D2064" s="15"/>
      <c r="E2064" s="15"/>
    </row>
    <row r="2065" spans="4:5" ht="14.25">
      <c r="D2065" s="15"/>
      <c r="E2065" s="15"/>
    </row>
    <row r="2066" spans="4:5" ht="14.25">
      <c r="D2066" s="15"/>
      <c r="E2066" s="15"/>
    </row>
    <row r="2067" spans="4:5" ht="14.25">
      <c r="D2067" s="15"/>
      <c r="E2067" s="15"/>
    </row>
    <row r="2068" spans="4:5" ht="14.25">
      <c r="D2068" s="15"/>
      <c r="E2068" s="15"/>
    </row>
    <row r="2069" spans="4:5" ht="14.25">
      <c r="D2069" s="15"/>
      <c r="E2069" s="15"/>
    </row>
    <row r="2070" spans="4:5" ht="14.25">
      <c r="D2070" s="15"/>
      <c r="E2070" s="15"/>
    </row>
    <row r="2071" spans="4:5" ht="14.25">
      <c r="D2071" s="15"/>
      <c r="E2071" s="15"/>
    </row>
    <row r="2072" spans="4:5" ht="14.25">
      <c r="D2072" s="15"/>
      <c r="E2072" s="15"/>
    </row>
    <row r="2073" spans="4:5" ht="14.25">
      <c r="D2073" s="15"/>
      <c r="E2073" s="15"/>
    </row>
    <row r="2074" spans="4:5" ht="14.25">
      <c r="D2074" s="15"/>
      <c r="E2074" s="15"/>
    </row>
    <row r="2075" spans="4:5" ht="14.25">
      <c r="D2075" s="15"/>
      <c r="E2075" s="15"/>
    </row>
    <row r="2076" spans="4:5" ht="14.25">
      <c r="D2076" s="15"/>
      <c r="E2076" s="15"/>
    </row>
    <row r="2077" spans="4:5" ht="14.25">
      <c r="D2077" s="15"/>
      <c r="E2077" s="15"/>
    </row>
    <row r="2078" spans="4:5" ht="14.25">
      <c r="D2078" s="15"/>
      <c r="E2078" s="15"/>
    </row>
    <row r="2079" spans="4:5" ht="14.25">
      <c r="D2079" s="15"/>
      <c r="E2079" s="15"/>
    </row>
    <row r="2080" spans="4:5" ht="14.25">
      <c r="D2080" s="15"/>
      <c r="E2080" s="15"/>
    </row>
    <row r="2081" spans="4:5" ht="14.25">
      <c r="D2081" s="15"/>
      <c r="E2081" s="15"/>
    </row>
    <row r="2082" spans="4:5" ht="14.25">
      <c r="D2082" s="15"/>
      <c r="E2082" s="15"/>
    </row>
    <row r="2083" spans="4:5" ht="14.25">
      <c r="D2083" s="15"/>
      <c r="E2083" s="15"/>
    </row>
    <row r="2084" spans="4:5" ht="14.25">
      <c r="D2084" s="15"/>
      <c r="E2084" s="15"/>
    </row>
    <row r="2085" spans="4:5" ht="14.25">
      <c r="D2085" s="15"/>
      <c r="E2085" s="15"/>
    </row>
    <row r="2086" spans="4:5" ht="14.25">
      <c r="D2086" s="15"/>
      <c r="E2086" s="15"/>
    </row>
    <row r="2087" spans="4:5" ht="14.25">
      <c r="D2087" s="15"/>
      <c r="E2087" s="15"/>
    </row>
    <row r="2088" spans="4:5" ht="14.25">
      <c r="D2088" s="15"/>
      <c r="E2088" s="15"/>
    </row>
    <row r="2089" spans="4:5" ht="14.25">
      <c r="D2089" s="15"/>
      <c r="E2089" s="15"/>
    </row>
    <row r="2090" spans="4:5" ht="14.25">
      <c r="D2090" s="15"/>
      <c r="E2090" s="15"/>
    </row>
    <row r="2091" spans="4:5" ht="14.25">
      <c r="D2091" s="15"/>
      <c r="E2091" s="15"/>
    </row>
    <row r="2092" spans="4:5" ht="14.25">
      <c r="D2092" s="15"/>
      <c r="E2092" s="15"/>
    </row>
    <row r="2093" spans="4:5" ht="14.25">
      <c r="D2093" s="15"/>
      <c r="E2093" s="15"/>
    </row>
    <row r="2094" spans="4:5" ht="14.25">
      <c r="D2094" s="15"/>
      <c r="E2094" s="15"/>
    </row>
    <row r="2095" spans="4:5" ht="14.25">
      <c r="D2095" s="15"/>
      <c r="E2095" s="15"/>
    </row>
    <row r="2096" spans="4:5" ht="14.25">
      <c r="D2096" s="15"/>
      <c r="E2096" s="15"/>
    </row>
    <row r="2097" spans="4:5" ht="14.25">
      <c r="D2097" s="15"/>
      <c r="E2097" s="15"/>
    </row>
    <row r="2098" spans="4:5" ht="14.25">
      <c r="D2098" s="15"/>
      <c r="E2098" s="15"/>
    </row>
    <row r="2099" spans="4:5" ht="14.25">
      <c r="D2099" s="15"/>
      <c r="E2099" s="15"/>
    </row>
    <row r="2100" spans="4:5" ht="14.25">
      <c r="D2100" s="15"/>
      <c r="E2100" s="15"/>
    </row>
    <row r="2101" spans="4:5" ht="14.25">
      <c r="D2101" s="15"/>
      <c r="E2101" s="15"/>
    </row>
    <row r="2102" spans="4:5" ht="14.25">
      <c r="D2102" s="15"/>
      <c r="E2102" s="15"/>
    </row>
    <row r="2103" spans="4:5" ht="14.25">
      <c r="D2103" s="15"/>
      <c r="E2103" s="15"/>
    </row>
    <row r="2104" spans="4:5" ht="14.25">
      <c r="D2104" s="15"/>
      <c r="E2104" s="15"/>
    </row>
    <row r="2105" spans="4:5" ht="14.25">
      <c r="D2105" s="15"/>
      <c r="E2105" s="15"/>
    </row>
    <row r="2106" spans="4:5" ht="14.25">
      <c r="D2106" s="15"/>
      <c r="E2106" s="15"/>
    </row>
    <row r="2107" spans="4:5" ht="14.25">
      <c r="D2107" s="15"/>
      <c r="E2107" s="15"/>
    </row>
    <row r="2108" spans="4:5" ht="14.25">
      <c r="D2108" s="15"/>
      <c r="E2108" s="15"/>
    </row>
    <row r="2109" spans="4:5" ht="14.25">
      <c r="D2109" s="15"/>
      <c r="E2109" s="15"/>
    </row>
    <row r="2110" spans="4:5" ht="14.25">
      <c r="D2110" s="15"/>
      <c r="E2110" s="15"/>
    </row>
    <row r="2111" spans="4:5" ht="14.25">
      <c r="D2111" s="15"/>
      <c r="E2111" s="15"/>
    </row>
    <row r="2112" spans="4:5" ht="14.25">
      <c r="D2112" s="15"/>
      <c r="E2112" s="15"/>
    </row>
    <row r="2113" spans="4:5" ht="14.25">
      <c r="D2113" s="15"/>
      <c r="E2113" s="15"/>
    </row>
    <row r="2114" spans="4:5" ht="14.25">
      <c r="D2114" s="15"/>
      <c r="E2114" s="15"/>
    </row>
    <row r="2115" spans="4:5" ht="14.25">
      <c r="D2115" s="15"/>
      <c r="E2115" s="15"/>
    </row>
    <row r="2116" spans="4:5" ht="14.25">
      <c r="D2116" s="15"/>
      <c r="E2116" s="15"/>
    </row>
    <row r="2117" spans="4:5" ht="14.25">
      <c r="D2117" s="15"/>
      <c r="E2117" s="15"/>
    </row>
    <row r="2118" spans="4:5" ht="14.25">
      <c r="D2118" s="15"/>
      <c r="E2118" s="15"/>
    </row>
    <row r="2119" spans="4:5" ht="14.25">
      <c r="D2119" s="15"/>
      <c r="E2119" s="15"/>
    </row>
    <row r="2120" spans="4:5" ht="14.25">
      <c r="D2120" s="15"/>
      <c r="E2120" s="15"/>
    </row>
    <row r="2121" spans="4:5" ht="14.25">
      <c r="D2121" s="15"/>
      <c r="E2121" s="15"/>
    </row>
    <row r="2122" spans="4:5" ht="14.25">
      <c r="D2122" s="15"/>
      <c r="E2122" s="15"/>
    </row>
    <row r="2123" spans="4:5" ht="14.25">
      <c r="D2123" s="15"/>
      <c r="E2123" s="15"/>
    </row>
    <row r="2124" spans="4:5" ht="14.25">
      <c r="D2124" s="15"/>
      <c r="E2124" s="15"/>
    </row>
    <row r="2125" spans="4:5" ht="14.25">
      <c r="D2125" s="15"/>
      <c r="E2125" s="15"/>
    </row>
    <row r="2126" spans="4:5" ht="14.25">
      <c r="D2126" s="15"/>
      <c r="E2126" s="15"/>
    </row>
    <row r="2127" spans="4:5" ht="14.25">
      <c r="D2127" s="15"/>
      <c r="E2127" s="15"/>
    </row>
    <row r="2128" spans="4:5" ht="14.25">
      <c r="D2128" s="15"/>
      <c r="E2128" s="15"/>
    </row>
    <row r="2129" spans="4:5" ht="14.25">
      <c r="D2129" s="15"/>
      <c r="E2129" s="15"/>
    </row>
    <row r="2130" spans="4:5" ht="14.25">
      <c r="D2130" s="15"/>
      <c r="E2130" s="15"/>
    </row>
    <row r="2131" spans="4:5" ht="14.25">
      <c r="D2131" s="15"/>
      <c r="E2131" s="15"/>
    </row>
    <row r="2132" spans="4:5" ht="14.25">
      <c r="D2132" s="15"/>
      <c r="E2132" s="15"/>
    </row>
    <row r="2133" spans="4:5" ht="14.25">
      <c r="D2133" s="15"/>
      <c r="E2133" s="15"/>
    </row>
    <row r="2134" spans="4:5" ht="14.25">
      <c r="D2134" s="15"/>
      <c r="E2134" s="15"/>
    </row>
    <row r="2135" spans="4:5" ht="14.25">
      <c r="D2135" s="15"/>
      <c r="E2135" s="15"/>
    </row>
    <row r="2136" spans="4:5" ht="14.25">
      <c r="D2136" s="15"/>
      <c r="E2136" s="15"/>
    </row>
    <row r="2137" spans="4:5" ht="14.25">
      <c r="D2137" s="15"/>
      <c r="E2137" s="15"/>
    </row>
    <row r="2138" spans="4:5" ht="14.25">
      <c r="D2138" s="15"/>
      <c r="E2138" s="15"/>
    </row>
    <row r="2139" spans="4:5" ht="14.25">
      <c r="D2139" s="15"/>
      <c r="E2139" s="15"/>
    </row>
    <row r="2140" spans="4:5" ht="14.25">
      <c r="D2140" s="15"/>
      <c r="E2140" s="15"/>
    </row>
    <row r="2141" spans="4:5" ht="14.25">
      <c r="D2141" s="15"/>
      <c r="E2141" s="15"/>
    </row>
    <row r="2142" spans="4:5" ht="14.25">
      <c r="D2142" s="15"/>
      <c r="E2142" s="15"/>
    </row>
    <row r="2143" spans="4:5" ht="14.25">
      <c r="D2143" s="15"/>
      <c r="E2143" s="15"/>
    </row>
    <row r="2144" spans="4:5" ht="14.25">
      <c r="D2144" s="15"/>
      <c r="E2144" s="15"/>
    </row>
    <row r="2145" spans="4:5" ht="14.25">
      <c r="D2145" s="15"/>
      <c r="E2145" s="15"/>
    </row>
    <row r="2146" spans="4:5" ht="14.25">
      <c r="D2146" s="15"/>
      <c r="E2146" s="15"/>
    </row>
    <row r="2147" spans="4:5" ht="14.25">
      <c r="D2147" s="15"/>
      <c r="E2147" s="15"/>
    </row>
    <row r="2148" spans="4:5" ht="14.25">
      <c r="D2148" s="15"/>
      <c r="E2148" s="15"/>
    </row>
    <row r="2149" spans="4:5" ht="14.25">
      <c r="D2149" s="15"/>
      <c r="E2149" s="15"/>
    </row>
    <row r="2150" spans="4:5" ht="14.25">
      <c r="D2150" s="15"/>
      <c r="E2150" s="15"/>
    </row>
    <row r="2151" spans="4:5" ht="14.25">
      <c r="D2151" s="15"/>
      <c r="E2151" s="15"/>
    </row>
    <row r="2152" spans="4:5" ht="14.25">
      <c r="D2152" s="15"/>
      <c r="E2152" s="15"/>
    </row>
    <row r="2153" spans="4:5" ht="14.25">
      <c r="D2153" s="15"/>
      <c r="E2153" s="15"/>
    </row>
    <row r="2154" spans="4:5" ht="14.25">
      <c r="D2154" s="15"/>
      <c r="E2154" s="15"/>
    </row>
    <row r="2155" spans="4:5" ht="14.25">
      <c r="D2155" s="15"/>
      <c r="E2155" s="15"/>
    </row>
    <row r="2156" spans="4:5" ht="14.25">
      <c r="D2156" s="15"/>
      <c r="E2156" s="15"/>
    </row>
    <row r="2157" spans="4:5" ht="14.25">
      <c r="D2157" s="15"/>
      <c r="E2157" s="15"/>
    </row>
    <row r="2158" spans="4:5" ht="14.25">
      <c r="D2158" s="15"/>
      <c r="E2158" s="15"/>
    </row>
    <row r="2159" spans="4:5" ht="14.25">
      <c r="D2159" s="15"/>
      <c r="E2159" s="15"/>
    </row>
    <row r="2160" spans="4:5" ht="14.25">
      <c r="D2160" s="15"/>
      <c r="E2160" s="15"/>
    </row>
    <row r="2161" spans="4:5" ht="14.25">
      <c r="D2161" s="15"/>
      <c r="E2161" s="15"/>
    </row>
    <row r="2162" spans="4:5" ht="14.25">
      <c r="D2162" s="15"/>
      <c r="E2162" s="15"/>
    </row>
    <row r="2163" spans="4:5" ht="14.25">
      <c r="D2163" s="15"/>
      <c r="E2163" s="15"/>
    </row>
    <row r="2164" spans="4:5" ht="14.25">
      <c r="D2164" s="15"/>
      <c r="E2164" s="15"/>
    </row>
    <row r="2165" spans="4:5" ht="14.25">
      <c r="D2165" s="15"/>
      <c r="E2165" s="15"/>
    </row>
    <row r="2166" spans="4:5" ht="14.25">
      <c r="D2166" s="15"/>
      <c r="E2166" s="15"/>
    </row>
    <row r="2167" spans="4:5" ht="14.25">
      <c r="D2167" s="15"/>
      <c r="E2167" s="15"/>
    </row>
    <row r="2168" spans="4:5" ht="14.25">
      <c r="D2168" s="15"/>
      <c r="E2168" s="15"/>
    </row>
    <row r="2169" spans="4:5" ht="14.25">
      <c r="D2169" s="15"/>
      <c r="E2169" s="15"/>
    </row>
    <row r="2170" spans="4:5" ht="14.25">
      <c r="D2170" s="15"/>
      <c r="E2170" s="15"/>
    </row>
    <row r="2171" spans="4:5" ht="14.25">
      <c r="D2171" s="15"/>
      <c r="E2171" s="15"/>
    </row>
    <row r="2172" spans="4:5" ht="14.25">
      <c r="D2172" s="15"/>
      <c r="E2172" s="15"/>
    </row>
    <row r="2173" spans="4:5" ht="14.25">
      <c r="D2173" s="15"/>
      <c r="E2173" s="15"/>
    </row>
    <row r="2174" spans="4:5" ht="14.25">
      <c r="D2174" s="15"/>
      <c r="E2174" s="15"/>
    </row>
    <row r="2175" spans="4:5" ht="14.25">
      <c r="D2175" s="15"/>
      <c r="E2175" s="15"/>
    </row>
    <row r="2176" spans="4:5" ht="14.25">
      <c r="D2176" s="15"/>
      <c r="E2176" s="15"/>
    </row>
    <row r="2177" spans="4:5" ht="14.25">
      <c r="D2177" s="15"/>
      <c r="E2177" s="15"/>
    </row>
    <row r="2178" spans="4:5" ht="14.25">
      <c r="D2178" s="15"/>
      <c r="E2178" s="15"/>
    </row>
    <row r="2179" spans="4:5" ht="14.25">
      <c r="D2179" s="15"/>
      <c r="E2179" s="15"/>
    </row>
    <row r="2180" spans="4:5" ht="14.25">
      <c r="D2180" s="15"/>
      <c r="E2180" s="15"/>
    </row>
    <row r="2181" spans="4:5" ht="14.25">
      <c r="D2181" s="15"/>
      <c r="E2181" s="15"/>
    </row>
    <row r="2182" spans="4:5" ht="14.25">
      <c r="D2182" s="15"/>
      <c r="E2182" s="15"/>
    </row>
    <row r="2183" spans="4:5" ht="14.25">
      <c r="D2183" s="15"/>
      <c r="E2183" s="15"/>
    </row>
    <row r="2184" spans="4:5" ht="14.25">
      <c r="D2184" s="15"/>
      <c r="E2184" s="15"/>
    </row>
    <row r="2185" spans="4:5" ht="14.25">
      <c r="D2185" s="15"/>
      <c r="E2185" s="15"/>
    </row>
    <row r="2186" spans="4:5" ht="14.25">
      <c r="D2186" s="15"/>
      <c r="E2186" s="15"/>
    </row>
    <row r="2187" spans="4:5" ht="14.25">
      <c r="D2187" s="15"/>
      <c r="E2187" s="15"/>
    </row>
    <row r="2188" spans="4:5" ht="14.25">
      <c r="D2188" s="15"/>
      <c r="E2188" s="15"/>
    </row>
    <row r="2189" spans="4:5" ht="14.25">
      <c r="D2189" s="15"/>
      <c r="E2189" s="15"/>
    </row>
    <row r="2190" spans="4:5" ht="14.25">
      <c r="D2190" s="15"/>
      <c r="E2190" s="15"/>
    </row>
    <row r="2191" spans="4:5" ht="14.25">
      <c r="D2191" s="15"/>
      <c r="E2191" s="15"/>
    </row>
    <row r="2192" spans="4:5" ht="14.25">
      <c r="D2192" s="15"/>
      <c r="E2192" s="15"/>
    </row>
    <row r="2193" spans="4:5" ht="14.25">
      <c r="D2193" s="15"/>
      <c r="E2193" s="15"/>
    </row>
    <row r="2194" spans="4:5" ht="14.25">
      <c r="D2194" s="15"/>
      <c r="E2194" s="15"/>
    </row>
    <row r="2195" spans="4:5" ht="14.25">
      <c r="D2195" s="15"/>
      <c r="E2195" s="15"/>
    </row>
    <row r="2196" spans="4:5" ht="14.25">
      <c r="D2196" s="15"/>
      <c r="E2196" s="15"/>
    </row>
    <row r="2197" spans="4:5" ht="14.25">
      <c r="D2197" s="15"/>
      <c r="E2197" s="15"/>
    </row>
    <row r="2198" spans="4:5" ht="14.25">
      <c r="D2198" s="15"/>
      <c r="E2198" s="15"/>
    </row>
    <row r="2199" spans="4:5" ht="14.25">
      <c r="D2199" s="15"/>
      <c r="E2199" s="15"/>
    </row>
    <row r="2200" spans="4:5" ht="14.25">
      <c r="D2200" s="15"/>
      <c r="E2200" s="15"/>
    </row>
    <row r="2201" spans="4:5" ht="14.25">
      <c r="D2201" s="15"/>
      <c r="E2201" s="15"/>
    </row>
    <row r="2202" spans="4:5" ht="14.25">
      <c r="D2202" s="15"/>
      <c r="E2202" s="15"/>
    </row>
    <row r="2203" spans="4:5" ht="14.25">
      <c r="D2203" s="15"/>
      <c r="E2203" s="15"/>
    </row>
    <row r="2204" spans="4:5" ht="14.25">
      <c r="D2204" s="15"/>
      <c r="E2204" s="15"/>
    </row>
    <row r="2205" spans="4:5" ht="14.25">
      <c r="D2205" s="15"/>
      <c r="E2205" s="15"/>
    </row>
    <row r="2206" spans="4:5" ht="14.25">
      <c r="D2206" s="15"/>
      <c r="E2206" s="15"/>
    </row>
    <row r="2207" spans="4:5" ht="14.25">
      <c r="D2207" s="15"/>
      <c r="E2207" s="15"/>
    </row>
    <row r="2208" spans="4:5" ht="14.25">
      <c r="D2208" s="15"/>
      <c r="E2208" s="15"/>
    </row>
    <row r="2209" spans="4:5" ht="14.25">
      <c r="D2209" s="15"/>
      <c r="E2209" s="15"/>
    </row>
    <row r="2210" spans="4:5" ht="14.25">
      <c r="D2210" s="15"/>
      <c r="E2210" s="15"/>
    </row>
    <row r="2211" spans="4:5" ht="14.25">
      <c r="D2211" s="15"/>
      <c r="E2211" s="15"/>
    </row>
    <row r="2212" spans="4:5" ht="14.25">
      <c r="D2212" s="15"/>
      <c r="E2212" s="15"/>
    </row>
    <row r="2213" spans="4:5" ht="14.25">
      <c r="D2213" s="15"/>
      <c r="E2213" s="15"/>
    </row>
    <row r="2214" spans="4:5" ht="14.25">
      <c r="D2214" s="15"/>
      <c r="E2214" s="15"/>
    </row>
    <row r="2215" spans="4:5" ht="14.25">
      <c r="D2215" s="15"/>
      <c r="E2215" s="15"/>
    </row>
    <row r="2216" spans="4:5" ht="14.25">
      <c r="D2216" s="15"/>
      <c r="E2216" s="15"/>
    </row>
    <row r="2217" spans="4:5" ht="14.25">
      <c r="D2217" s="15"/>
      <c r="E2217" s="15"/>
    </row>
    <row r="2218" spans="4:5" ht="14.25">
      <c r="D2218" s="15"/>
      <c r="E2218" s="15"/>
    </row>
    <row r="2219" spans="4:5" ht="14.25">
      <c r="D2219" s="15"/>
      <c r="E2219" s="15"/>
    </row>
    <row r="2220" spans="4:5" ht="14.25">
      <c r="D2220" s="15"/>
      <c r="E2220" s="15"/>
    </row>
    <row r="2221" spans="4:5" ht="14.25">
      <c r="D2221" s="15"/>
      <c r="E2221" s="15"/>
    </row>
    <row r="2222" spans="4:5" ht="14.25">
      <c r="D2222" s="15"/>
      <c r="E2222" s="15"/>
    </row>
  </sheetData>
  <printOptions/>
  <pageMargins left="1.141732283464567" right="1.141732283464567" top="0.984251968503937" bottom="0.984251968503937" header="0.5118110236220472" footer="0.5118110236220472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Z518"/>
  <sheetViews>
    <sheetView workbookViewId="0" topLeftCell="A1">
      <selection activeCell="A4" sqref="A4"/>
    </sheetView>
  </sheetViews>
  <sheetFormatPr defaultColWidth="9.00390625" defaultRowHeight="14.25"/>
  <cols>
    <col min="1" max="1" width="39.00390625" style="2" customWidth="1"/>
    <col min="2" max="2" width="17.00390625" style="2" customWidth="1"/>
    <col min="3" max="3" width="1.00390625" style="2" customWidth="1"/>
    <col min="4" max="4" width="17.125" style="2" customWidth="1"/>
    <col min="5" max="5" width="2.625" style="2" customWidth="1"/>
    <col min="6" max="6" width="17.375" style="2" customWidth="1"/>
    <col min="7" max="7" width="1.12109375" style="2" customWidth="1"/>
    <col min="8" max="8" width="17.875" style="2" customWidth="1"/>
    <col min="9" max="9" width="14.125" style="2" customWidth="1"/>
    <col min="10" max="10" width="12.375" style="2" customWidth="1"/>
    <col min="11" max="11" width="11.50390625" style="2" customWidth="1"/>
    <col min="12" max="12" width="11.625" style="2" customWidth="1"/>
    <col min="13" max="13" width="2.125" style="2" customWidth="1"/>
    <col min="14" max="14" width="10.75390625" style="2" customWidth="1"/>
    <col min="15" max="15" width="11.875" style="2" customWidth="1"/>
    <col min="16" max="16" width="11.25390625" style="2" customWidth="1"/>
    <col min="17" max="17" width="2.375" style="2" customWidth="1"/>
    <col min="18" max="18" width="11.625" style="2" customWidth="1"/>
    <col min="19" max="19" width="12.125" style="2" customWidth="1"/>
    <col min="20" max="20" width="11.50390625" style="2" customWidth="1"/>
    <col min="21" max="16384" width="9.00390625" style="2" customWidth="1"/>
  </cols>
  <sheetData>
    <row r="1" ht="15.75">
      <c r="A1" s="19" t="s">
        <v>81</v>
      </c>
    </row>
    <row r="2" ht="15.75">
      <c r="A2" s="19" t="s">
        <v>13</v>
      </c>
    </row>
    <row r="3" ht="15.75">
      <c r="A3" s="19" t="s">
        <v>123</v>
      </c>
    </row>
    <row r="7" spans="2:6" ht="15">
      <c r="B7" s="6" t="s">
        <v>31</v>
      </c>
      <c r="F7" s="6" t="s">
        <v>34</v>
      </c>
    </row>
    <row r="8" spans="2:8" ht="15">
      <c r="B8" s="3"/>
      <c r="C8" s="3"/>
      <c r="D8" s="3"/>
      <c r="E8" s="3"/>
      <c r="F8" s="3"/>
      <c r="G8" s="3"/>
      <c r="H8" s="3"/>
    </row>
    <row r="9" spans="2:8" ht="15">
      <c r="B9" s="3" t="s">
        <v>32</v>
      </c>
      <c r="C9" s="3"/>
      <c r="D9" s="1" t="s">
        <v>33</v>
      </c>
      <c r="E9" s="3"/>
      <c r="F9" s="3" t="s">
        <v>32</v>
      </c>
      <c r="G9" s="3"/>
      <c r="H9" s="3" t="s">
        <v>33</v>
      </c>
    </row>
    <row r="10" spans="2:8" ht="15">
      <c r="B10" s="3"/>
      <c r="C10" s="3"/>
      <c r="D10" s="1" t="s">
        <v>35</v>
      </c>
      <c r="E10" s="3"/>
      <c r="F10" s="3"/>
      <c r="G10" s="3"/>
      <c r="H10" s="3" t="s">
        <v>35</v>
      </c>
    </row>
    <row r="11" spans="2:8" ht="15">
      <c r="B11" s="3"/>
      <c r="C11" s="3"/>
      <c r="D11" s="1"/>
      <c r="E11" s="3"/>
      <c r="F11" s="3"/>
      <c r="G11" s="3"/>
      <c r="H11" s="3"/>
    </row>
    <row r="12" spans="2:8" ht="15">
      <c r="B12" s="3" t="s">
        <v>14</v>
      </c>
      <c r="C12" s="3"/>
      <c r="D12" s="3" t="s">
        <v>14</v>
      </c>
      <c r="E12" s="3"/>
      <c r="F12" s="3" t="s">
        <v>14</v>
      </c>
      <c r="G12" s="3"/>
      <c r="H12" s="3" t="str">
        <f>F12</f>
        <v>3 months ended </v>
      </c>
    </row>
    <row r="13" spans="2:8" ht="15">
      <c r="B13" s="8" t="s">
        <v>114</v>
      </c>
      <c r="C13" s="3"/>
      <c r="D13" s="4" t="s">
        <v>115</v>
      </c>
      <c r="E13" s="3"/>
      <c r="F13" s="9" t="str">
        <f>B13</f>
        <v>31/03/2003</v>
      </c>
      <c r="G13" s="3"/>
      <c r="H13" s="3" t="str">
        <f>D13</f>
        <v>31/03/2002</v>
      </c>
    </row>
    <row r="14" spans="2:8" ht="15">
      <c r="B14" s="9" t="s">
        <v>9</v>
      </c>
      <c r="C14" s="3"/>
      <c r="D14" s="9" t="s">
        <v>9</v>
      </c>
      <c r="E14" s="3"/>
      <c r="F14" s="9" t="s">
        <v>9</v>
      </c>
      <c r="G14" s="3"/>
      <c r="H14" s="9" t="s">
        <v>9</v>
      </c>
    </row>
    <row r="15" spans="2:8" ht="15.75">
      <c r="B15" s="10"/>
      <c r="C15" s="11"/>
      <c r="D15" s="12"/>
      <c r="E15" s="11"/>
      <c r="F15" s="13"/>
      <c r="G15" s="11"/>
      <c r="H15" s="11"/>
    </row>
    <row r="16" spans="1:9" ht="14.25">
      <c r="A16" s="7" t="s">
        <v>3</v>
      </c>
      <c r="B16" s="20">
        <v>4600</v>
      </c>
      <c r="C16" s="20"/>
      <c r="D16" s="20">
        <v>6592</v>
      </c>
      <c r="E16" s="20"/>
      <c r="F16" s="20">
        <v>4600</v>
      </c>
      <c r="G16" s="20"/>
      <c r="H16" s="20">
        <v>6592</v>
      </c>
      <c r="I16" s="20"/>
    </row>
    <row r="17" spans="1:9" ht="14.25">
      <c r="A17" s="7"/>
      <c r="B17" s="20"/>
      <c r="C17" s="20"/>
      <c r="D17" s="20"/>
      <c r="E17" s="20"/>
      <c r="F17" s="20"/>
      <c r="G17" s="20"/>
      <c r="H17" s="20"/>
      <c r="I17" s="20"/>
    </row>
    <row r="18" spans="1:9" ht="14.25">
      <c r="A18" s="7" t="s">
        <v>64</v>
      </c>
      <c r="B18" s="20">
        <f>-5083-55-416</f>
        <v>-5554</v>
      </c>
      <c r="C18" s="20"/>
      <c r="D18" s="20">
        <f>-6702-283-509</f>
        <v>-7494</v>
      </c>
      <c r="E18" s="20"/>
      <c r="F18" s="20">
        <v>-5554</v>
      </c>
      <c r="G18" s="20"/>
      <c r="H18" s="20">
        <f>-6702-283-509</f>
        <v>-7494</v>
      </c>
      <c r="I18" s="20"/>
    </row>
    <row r="19" spans="1:9" ht="14.25">
      <c r="A19" s="7"/>
      <c r="B19" s="20"/>
      <c r="C19" s="20"/>
      <c r="D19" s="20"/>
      <c r="E19" s="20"/>
      <c r="F19" s="20"/>
      <c r="G19" s="20"/>
      <c r="H19" s="20"/>
      <c r="I19" s="20"/>
    </row>
    <row r="20" spans="1:9" ht="14.25">
      <c r="A20" s="7" t="s">
        <v>108</v>
      </c>
      <c r="B20" s="20">
        <v>0</v>
      </c>
      <c r="C20" s="20"/>
      <c r="D20" s="20">
        <v>446</v>
      </c>
      <c r="E20" s="20"/>
      <c r="F20" s="20">
        <v>0</v>
      </c>
      <c r="G20" s="20"/>
      <c r="H20" s="20">
        <v>446</v>
      </c>
      <c r="I20" s="20"/>
    </row>
    <row r="21" spans="1:9" ht="4.5" customHeight="1">
      <c r="A21" s="7"/>
      <c r="B21" s="21"/>
      <c r="C21" s="20"/>
      <c r="D21" s="21"/>
      <c r="E21" s="20"/>
      <c r="F21" s="21"/>
      <c r="G21" s="20"/>
      <c r="H21" s="21"/>
      <c r="I21" s="20"/>
    </row>
    <row r="22" spans="1:9" ht="21" customHeight="1">
      <c r="A22" s="7" t="s">
        <v>15</v>
      </c>
      <c r="B22" s="20">
        <f>SUM(B16:B20)</f>
        <v>-954</v>
      </c>
      <c r="C22" s="20"/>
      <c r="D22" s="20">
        <f>SUM(D16:D20)</f>
        <v>-456</v>
      </c>
      <c r="E22" s="20"/>
      <c r="F22" s="20">
        <f>SUM(F16:F20)</f>
        <v>-954</v>
      </c>
      <c r="G22" s="20"/>
      <c r="H22" s="20">
        <f>SUM(H16:H20)</f>
        <v>-456</v>
      </c>
      <c r="I22" s="20"/>
    </row>
    <row r="23" spans="1:9" ht="14.25">
      <c r="A23" s="7"/>
      <c r="B23" s="20"/>
      <c r="C23" s="20"/>
      <c r="D23" s="20"/>
      <c r="E23" s="20"/>
      <c r="F23" s="20"/>
      <c r="G23" s="20"/>
      <c r="H23" s="20"/>
      <c r="I23" s="20"/>
    </row>
    <row r="24" spans="1:9" ht="14.25">
      <c r="A24" s="7" t="s">
        <v>5</v>
      </c>
      <c r="B24" s="20">
        <v>-543</v>
      </c>
      <c r="C24" s="20"/>
      <c r="D24" s="20">
        <v>-1279</v>
      </c>
      <c r="E24" s="20"/>
      <c r="F24" s="20">
        <v>-543</v>
      </c>
      <c r="G24" s="20"/>
      <c r="H24" s="20">
        <v>-1279</v>
      </c>
      <c r="I24" s="20"/>
    </row>
    <row r="25" spans="1:9" ht="14.25">
      <c r="A25" s="7"/>
      <c r="B25" s="20"/>
      <c r="C25" s="20"/>
      <c r="D25" s="20"/>
      <c r="E25" s="20"/>
      <c r="F25" s="20"/>
      <c r="G25" s="20"/>
      <c r="H25" s="20"/>
      <c r="I25" s="20"/>
    </row>
    <row r="26" spans="1:9" ht="14.25">
      <c r="A26" s="7" t="s">
        <v>36</v>
      </c>
      <c r="B26" s="20">
        <v>0</v>
      </c>
      <c r="C26" s="20"/>
      <c r="D26" s="20">
        <v>0</v>
      </c>
      <c r="E26" s="20"/>
      <c r="F26" s="20">
        <v>0</v>
      </c>
      <c r="G26" s="20"/>
      <c r="H26" s="20">
        <v>0</v>
      </c>
      <c r="I26" s="20"/>
    </row>
    <row r="27" spans="1:9" ht="4.5" customHeight="1">
      <c r="A27" s="7"/>
      <c r="B27" s="21"/>
      <c r="C27" s="20"/>
      <c r="D27" s="21"/>
      <c r="E27" s="20"/>
      <c r="F27" s="21"/>
      <c r="G27" s="20"/>
      <c r="H27" s="21"/>
      <c r="I27" s="20"/>
    </row>
    <row r="28" spans="1:9" ht="21" customHeight="1">
      <c r="A28" s="7" t="s">
        <v>116</v>
      </c>
      <c r="B28" s="20">
        <f>SUM(B22:B26)</f>
        <v>-1497</v>
      </c>
      <c r="C28" s="20"/>
      <c r="D28" s="20">
        <f>SUM(D22:D26)</f>
        <v>-1735</v>
      </c>
      <c r="E28" s="20"/>
      <c r="F28" s="20">
        <f>SUM(F22:F26)</f>
        <v>-1497</v>
      </c>
      <c r="G28" s="20"/>
      <c r="H28" s="20">
        <f>SUM(H22:H26)</f>
        <v>-1735</v>
      </c>
      <c r="I28" s="20"/>
    </row>
    <row r="29" spans="1:9" ht="14.25">
      <c r="A29" s="7"/>
      <c r="B29" s="20"/>
      <c r="C29" s="20"/>
      <c r="D29" s="20"/>
      <c r="E29" s="20"/>
      <c r="F29" s="20"/>
      <c r="G29" s="20"/>
      <c r="H29" s="20"/>
      <c r="I29" s="20"/>
    </row>
    <row r="30" spans="1:9" ht="14.25">
      <c r="A30" s="7" t="s">
        <v>37</v>
      </c>
      <c r="B30" s="20">
        <v>0</v>
      </c>
      <c r="C30" s="20"/>
      <c r="D30" s="20">
        <v>0</v>
      </c>
      <c r="E30" s="20"/>
      <c r="F30" s="20">
        <v>0</v>
      </c>
      <c r="G30" s="20"/>
      <c r="H30" s="20">
        <v>0</v>
      </c>
      <c r="I30" s="20"/>
    </row>
    <row r="31" spans="1:9" ht="3.75" customHeight="1">
      <c r="A31" s="7"/>
      <c r="B31" s="21"/>
      <c r="C31" s="20"/>
      <c r="D31" s="21"/>
      <c r="E31" s="20"/>
      <c r="F31" s="21"/>
      <c r="G31" s="20"/>
      <c r="H31" s="21"/>
      <c r="I31" s="20"/>
    </row>
    <row r="32" spans="1:9" ht="21" customHeight="1">
      <c r="A32" s="7" t="s">
        <v>117</v>
      </c>
      <c r="B32" s="20">
        <f>SUM(B28:B30)</f>
        <v>-1497</v>
      </c>
      <c r="C32" s="20"/>
      <c r="D32" s="20">
        <f>SUM(D28:D30)</f>
        <v>-1735</v>
      </c>
      <c r="E32" s="20"/>
      <c r="F32" s="20">
        <f>SUM(F28:F30)</f>
        <v>-1497</v>
      </c>
      <c r="G32" s="20"/>
      <c r="H32" s="20">
        <f>SUM(H28:H30)</f>
        <v>-1735</v>
      </c>
      <c r="I32" s="20"/>
    </row>
    <row r="33" spans="1:9" ht="14.25">
      <c r="A33" s="7"/>
      <c r="B33" s="20"/>
      <c r="C33" s="20"/>
      <c r="D33" s="20"/>
      <c r="E33" s="20"/>
      <c r="F33" s="20"/>
      <c r="G33" s="20"/>
      <c r="H33" s="20"/>
      <c r="I33" s="20"/>
    </row>
    <row r="34" spans="1:9" ht="14.25">
      <c r="A34" s="7" t="s">
        <v>12</v>
      </c>
      <c r="B34" s="20">
        <v>0</v>
      </c>
      <c r="C34" s="20"/>
      <c r="D34" s="20">
        <v>0</v>
      </c>
      <c r="E34" s="20"/>
      <c r="F34" s="20">
        <v>0</v>
      </c>
      <c r="G34" s="20"/>
      <c r="H34" s="20">
        <v>0</v>
      </c>
      <c r="I34" s="20"/>
    </row>
    <row r="35" spans="1:9" ht="4.5" customHeight="1">
      <c r="A35" s="7"/>
      <c r="B35" s="20"/>
      <c r="C35" s="20"/>
      <c r="D35" s="20"/>
      <c r="E35" s="20"/>
      <c r="F35" s="20"/>
      <c r="G35" s="20"/>
      <c r="H35" s="20"/>
      <c r="I35" s="20"/>
    </row>
    <row r="36" spans="1:9" ht="21" customHeight="1" thickBot="1">
      <c r="A36" s="7" t="s">
        <v>103</v>
      </c>
      <c r="B36" s="22">
        <f>SUM(B32:B34)</f>
        <v>-1497</v>
      </c>
      <c r="C36" s="20"/>
      <c r="D36" s="22">
        <f>SUM(D32:D34)</f>
        <v>-1735</v>
      </c>
      <c r="E36" s="20"/>
      <c r="F36" s="22">
        <f>SUM(F32:F34)</f>
        <v>-1497</v>
      </c>
      <c r="G36" s="20"/>
      <c r="H36" s="22">
        <f>SUM(H32:H34)</f>
        <v>-1735</v>
      </c>
      <c r="I36" s="20"/>
    </row>
    <row r="37" spans="1:9" ht="14.25">
      <c r="A37" s="7"/>
      <c r="B37" s="20"/>
      <c r="C37" s="20"/>
      <c r="D37" s="20"/>
      <c r="E37" s="20"/>
      <c r="F37" s="20"/>
      <c r="G37" s="20"/>
      <c r="H37" s="20"/>
      <c r="I37" s="20"/>
    </row>
    <row r="38" spans="1:9" ht="14.25">
      <c r="A38" s="7"/>
      <c r="B38" s="20"/>
      <c r="C38" s="20"/>
      <c r="D38" s="20"/>
      <c r="E38" s="20"/>
      <c r="F38" s="20"/>
      <c r="G38" s="20"/>
      <c r="H38" s="20"/>
      <c r="I38" s="20"/>
    </row>
    <row r="39" spans="1:9" ht="14.25">
      <c r="A39" s="7" t="s">
        <v>38</v>
      </c>
      <c r="B39" s="20"/>
      <c r="C39" s="20"/>
      <c r="D39" s="20"/>
      <c r="E39" s="20"/>
      <c r="F39" s="20"/>
      <c r="G39" s="20"/>
      <c r="H39" s="20"/>
      <c r="I39" s="20"/>
    </row>
    <row r="40" spans="1:9" ht="19.5" customHeight="1" thickBot="1">
      <c r="A40" s="14" t="s">
        <v>16</v>
      </c>
      <c r="B40" s="23">
        <f>(B36/47251)*100</f>
        <v>-3.1681869166790118</v>
      </c>
      <c r="C40" s="20"/>
      <c r="D40" s="23">
        <f>(D36/39999)*100</f>
        <v>-4.337608440211006</v>
      </c>
      <c r="E40" s="20"/>
      <c r="F40" s="23">
        <f>(F36/47251)*100</f>
        <v>-3.1681869166790118</v>
      </c>
      <c r="G40" s="20"/>
      <c r="H40" s="23">
        <f>(H36/39999)*100</f>
        <v>-4.337608440211006</v>
      </c>
      <c r="I40" s="20"/>
    </row>
    <row r="41" spans="1:9" ht="19.5" customHeight="1" thickBot="1">
      <c r="A41" s="14" t="s">
        <v>17</v>
      </c>
      <c r="B41" s="24" t="s">
        <v>2</v>
      </c>
      <c r="C41" s="20"/>
      <c r="D41" s="24" t="s">
        <v>2</v>
      </c>
      <c r="E41" s="20"/>
      <c r="F41" s="24" t="s">
        <v>2</v>
      </c>
      <c r="G41" s="20"/>
      <c r="H41" s="24" t="s">
        <v>2</v>
      </c>
      <c r="I41" s="20"/>
    </row>
    <row r="42" spans="1:9" ht="14.25">
      <c r="A42" s="7"/>
      <c r="B42" s="20"/>
      <c r="C42" s="20"/>
      <c r="D42" s="20"/>
      <c r="E42" s="20"/>
      <c r="F42" s="20"/>
      <c r="G42" s="20"/>
      <c r="H42" s="20"/>
      <c r="I42" s="20"/>
    </row>
    <row r="43" spans="1:9" ht="14.25">
      <c r="A43" s="7"/>
      <c r="B43" s="20"/>
      <c r="C43" s="20"/>
      <c r="D43" s="20"/>
      <c r="E43" s="20"/>
      <c r="F43" s="20"/>
      <c r="G43" s="20"/>
      <c r="H43" s="20"/>
      <c r="I43" s="20"/>
    </row>
    <row r="44" spans="1:9" ht="14.25">
      <c r="A44" s="7"/>
      <c r="B44" s="20"/>
      <c r="C44" s="20"/>
      <c r="D44" s="20"/>
      <c r="E44" s="20"/>
      <c r="F44" s="20"/>
      <c r="G44" s="20"/>
      <c r="H44" s="20"/>
      <c r="I44" s="20"/>
    </row>
    <row r="45" spans="1:9" ht="14.25">
      <c r="A45" s="7" t="s">
        <v>104</v>
      </c>
      <c r="B45" s="20"/>
      <c r="C45" s="20"/>
      <c r="D45" s="20"/>
      <c r="E45" s="20"/>
      <c r="F45" s="20"/>
      <c r="G45" s="20"/>
      <c r="H45" s="20"/>
      <c r="I45" s="20"/>
    </row>
    <row r="46" spans="1:9" ht="14.25">
      <c r="A46" s="7" t="s">
        <v>105</v>
      </c>
      <c r="B46" s="20"/>
      <c r="C46" s="20"/>
      <c r="D46" s="20"/>
      <c r="E46" s="20"/>
      <c r="F46" s="20"/>
      <c r="G46" s="20"/>
      <c r="H46" s="20"/>
      <c r="I46" s="20"/>
    </row>
    <row r="47" spans="1:9" ht="14.25">
      <c r="A47" s="7"/>
      <c r="B47" s="20"/>
      <c r="C47" s="20"/>
      <c r="D47" s="20"/>
      <c r="E47" s="20"/>
      <c r="F47" s="20"/>
      <c r="G47" s="20"/>
      <c r="H47" s="20"/>
      <c r="I47" s="20"/>
    </row>
    <row r="48" spans="1:12" ht="14.25">
      <c r="A48" s="34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</row>
    <row r="49" spans="1:78" ht="14.25" customHeight="1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</row>
    <row r="50" spans="1:78" ht="14.25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</row>
    <row r="51" spans="1:78" ht="14.2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</row>
    <row r="52" spans="1:78" ht="14.25">
      <c r="A52" s="36"/>
      <c r="B52" s="37"/>
      <c r="C52" s="37"/>
      <c r="D52" s="37"/>
      <c r="E52" s="37"/>
      <c r="F52" s="37"/>
      <c r="G52" s="37"/>
      <c r="H52" s="37"/>
      <c r="I52" s="37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</row>
    <row r="53" spans="1:78" ht="14.25">
      <c r="A53" s="36"/>
      <c r="B53" s="37"/>
      <c r="C53" s="37"/>
      <c r="D53" s="37"/>
      <c r="E53" s="37"/>
      <c r="F53" s="37"/>
      <c r="G53" s="37"/>
      <c r="H53" s="37"/>
      <c r="I53" s="37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</row>
    <row r="54" spans="1:78" ht="14.25">
      <c r="A54" s="36"/>
      <c r="B54" s="37"/>
      <c r="C54" s="37"/>
      <c r="D54" s="37"/>
      <c r="E54" s="37"/>
      <c r="F54" s="37"/>
      <c r="G54" s="37"/>
      <c r="H54" s="37"/>
      <c r="I54" s="37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</row>
    <row r="55" spans="1:78" ht="14.25">
      <c r="A55" s="36"/>
      <c r="B55" s="37"/>
      <c r="C55" s="37"/>
      <c r="D55" s="37"/>
      <c r="E55" s="37"/>
      <c r="F55" s="37"/>
      <c r="G55" s="37"/>
      <c r="H55" s="37"/>
      <c r="I55" s="37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</row>
    <row r="56" spans="1:78" ht="14.25">
      <c r="A56" s="36"/>
      <c r="B56" s="37"/>
      <c r="C56" s="37"/>
      <c r="D56" s="37"/>
      <c r="E56" s="37"/>
      <c r="F56" s="37"/>
      <c r="G56" s="37"/>
      <c r="H56" s="37"/>
      <c r="I56" s="37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</row>
    <row r="57" spans="1:78" ht="14.25">
      <c r="A57" s="36"/>
      <c r="B57" s="37"/>
      <c r="C57" s="37"/>
      <c r="D57" s="37"/>
      <c r="E57" s="37"/>
      <c r="F57" s="37"/>
      <c r="G57" s="37"/>
      <c r="H57" s="37"/>
      <c r="I57" s="37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</row>
    <row r="58" spans="1:78" ht="14.25">
      <c r="A58" s="36"/>
      <c r="B58" s="37"/>
      <c r="C58" s="37"/>
      <c r="D58" s="37"/>
      <c r="E58" s="37"/>
      <c r="F58" s="37"/>
      <c r="G58" s="37"/>
      <c r="H58" s="37"/>
      <c r="I58" s="37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</row>
    <row r="59" spans="1:78" ht="14.25">
      <c r="A59" s="36"/>
      <c r="B59" s="37"/>
      <c r="C59" s="37"/>
      <c r="D59" s="37"/>
      <c r="E59" s="37"/>
      <c r="F59" s="37"/>
      <c r="G59" s="37"/>
      <c r="H59" s="37"/>
      <c r="I59" s="37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</row>
    <row r="60" spans="1:78" ht="14.25">
      <c r="A60" s="36"/>
      <c r="B60" s="37"/>
      <c r="C60" s="37"/>
      <c r="D60" s="37"/>
      <c r="E60" s="37"/>
      <c r="F60" s="37"/>
      <c r="G60" s="37"/>
      <c r="H60" s="37"/>
      <c r="I60" s="37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5"/>
      <c r="BW60" s="35"/>
      <c r="BX60" s="35"/>
      <c r="BY60" s="35"/>
      <c r="BZ60" s="35"/>
    </row>
    <row r="61" spans="1:78" ht="14.25">
      <c r="A61" s="36"/>
      <c r="B61" s="37"/>
      <c r="C61" s="37"/>
      <c r="D61" s="37"/>
      <c r="E61" s="37"/>
      <c r="F61" s="37"/>
      <c r="G61" s="37"/>
      <c r="H61" s="37"/>
      <c r="I61" s="37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</row>
    <row r="62" spans="1:78" ht="14.25">
      <c r="A62" s="36"/>
      <c r="B62" s="37"/>
      <c r="C62" s="37"/>
      <c r="D62" s="37"/>
      <c r="E62" s="37"/>
      <c r="F62" s="37"/>
      <c r="G62" s="37"/>
      <c r="H62" s="37"/>
      <c r="I62" s="37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/>
      <c r="BY62" s="35"/>
      <c r="BZ62" s="35"/>
    </row>
    <row r="63" spans="1:78" ht="14.25">
      <c r="A63" s="36"/>
      <c r="B63" s="37"/>
      <c r="C63" s="37"/>
      <c r="D63" s="37"/>
      <c r="E63" s="37"/>
      <c r="F63" s="37"/>
      <c r="G63" s="37"/>
      <c r="H63" s="37"/>
      <c r="I63" s="37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  <c r="BY63" s="35"/>
      <c r="BZ63" s="35"/>
    </row>
    <row r="64" spans="1:78" ht="14.25">
      <c r="A64" s="36"/>
      <c r="B64" s="37"/>
      <c r="C64" s="37"/>
      <c r="D64" s="37"/>
      <c r="E64" s="37"/>
      <c r="F64" s="37"/>
      <c r="G64" s="37"/>
      <c r="H64" s="37"/>
      <c r="I64" s="37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35"/>
      <c r="BR64" s="35"/>
      <c r="BS64" s="35"/>
      <c r="BT64" s="35"/>
      <c r="BU64" s="35"/>
      <c r="BV64" s="35"/>
      <c r="BW64" s="35"/>
      <c r="BX64" s="35"/>
      <c r="BY64" s="35"/>
      <c r="BZ64" s="35"/>
    </row>
    <row r="65" spans="1:78" ht="14.25">
      <c r="A65" s="36"/>
      <c r="B65" s="37"/>
      <c r="C65" s="37"/>
      <c r="D65" s="37"/>
      <c r="E65" s="37"/>
      <c r="F65" s="37"/>
      <c r="G65" s="37"/>
      <c r="H65" s="37"/>
      <c r="I65" s="37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5"/>
      <c r="BK65" s="35"/>
      <c r="BL65" s="35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35"/>
      <c r="BZ65" s="35"/>
    </row>
    <row r="66" spans="1:78" ht="14.25">
      <c r="A66" s="36"/>
      <c r="B66" s="37"/>
      <c r="C66" s="37"/>
      <c r="D66" s="37"/>
      <c r="E66" s="37"/>
      <c r="F66" s="37"/>
      <c r="G66" s="37"/>
      <c r="H66" s="37"/>
      <c r="I66" s="37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5"/>
      <c r="BW66" s="35"/>
      <c r="BX66" s="35"/>
      <c r="BY66" s="35"/>
      <c r="BZ66" s="35"/>
    </row>
    <row r="67" spans="1:78" ht="14.25">
      <c r="A67" s="36"/>
      <c r="B67" s="37"/>
      <c r="C67" s="37"/>
      <c r="D67" s="37"/>
      <c r="E67" s="37"/>
      <c r="F67" s="37"/>
      <c r="G67" s="37"/>
      <c r="H67" s="37"/>
      <c r="I67" s="37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35"/>
      <c r="BJ67" s="35"/>
      <c r="BK67" s="35"/>
      <c r="BL67" s="35"/>
      <c r="BM67" s="35"/>
      <c r="BN67" s="35"/>
      <c r="BO67" s="35"/>
      <c r="BP67" s="35"/>
      <c r="BQ67" s="35"/>
      <c r="BR67" s="35"/>
      <c r="BS67" s="35"/>
      <c r="BT67" s="35"/>
      <c r="BU67" s="35"/>
      <c r="BV67" s="35"/>
      <c r="BW67" s="35"/>
      <c r="BX67" s="35"/>
      <c r="BY67" s="35"/>
      <c r="BZ67" s="35"/>
    </row>
    <row r="68" spans="1:78" ht="14.25">
      <c r="A68" s="36"/>
      <c r="B68" s="37"/>
      <c r="C68" s="37"/>
      <c r="D68" s="37"/>
      <c r="E68" s="37"/>
      <c r="F68" s="37"/>
      <c r="G68" s="37"/>
      <c r="H68" s="37"/>
      <c r="I68" s="37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5"/>
      <c r="BW68" s="35"/>
      <c r="BX68" s="35"/>
      <c r="BY68" s="35"/>
      <c r="BZ68" s="35"/>
    </row>
    <row r="69" spans="1:78" ht="14.25">
      <c r="A69" s="36"/>
      <c r="B69" s="37"/>
      <c r="C69" s="37"/>
      <c r="D69" s="37"/>
      <c r="E69" s="37"/>
      <c r="F69" s="37"/>
      <c r="G69" s="37"/>
      <c r="H69" s="37"/>
      <c r="I69" s="37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5"/>
      <c r="BX69" s="35"/>
      <c r="BY69" s="35"/>
      <c r="BZ69" s="35"/>
    </row>
    <row r="70" spans="1:78" ht="14.25">
      <c r="A70" s="36"/>
      <c r="B70" s="37"/>
      <c r="C70" s="37"/>
      <c r="D70" s="37"/>
      <c r="E70" s="37"/>
      <c r="F70" s="37"/>
      <c r="G70" s="37"/>
      <c r="H70" s="37"/>
      <c r="I70" s="37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35"/>
      <c r="BM70" s="35"/>
      <c r="BN70" s="35"/>
      <c r="BO70" s="35"/>
      <c r="BP70" s="35"/>
      <c r="BQ70" s="35"/>
      <c r="BR70" s="35"/>
      <c r="BS70" s="35"/>
      <c r="BT70" s="35"/>
      <c r="BU70" s="35"/>
      <c r="BV70" s="35"/>
      <c r="BW70" s="35"/>
      <c r="BX70" s="35"/>
      <c r="BY70" s="35"/>
      <c r="BZ70" s="35"/>
    </row>
    <row r="71" spans="1:78" ht="14.25">
      <c r="A71" s="36"/>
      <c r="B71" s="37"/>
      <c r="C71" s="37"/>
      <c r="D71" s="37"/>
      <c r="E71" s="37"/>
      <c r="F71" s="37"/>
      <c r="G71" s="37"/>
      <c r="H71" s="37"/>
      <c r="I71" s="37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5"/>
      <c r="BW71" s="35"/>
      <c r="BX71" s="35"/>
      <c r="BY71" s="35"/>
      <c r="BZ71" s="35"/>
    </row>
    <row r="72" spans="1:78" ht="14.25">
      <c r="A72" s="36"/>
      <c r="B72" s="37"/>
      <c r="C72" s="37"/>
      <c r="D72" s="37"/>
      <c r="E72" s="37"/>
      <c r="F72" s="37"/>
      <c r="G72" s="37"/>
      <c r="H72" s="37"/>
      <c r="I72" s="37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5"/>
      <c r="BW72" s="35"/>
      <c r="BX72" s="35"/>
      <c r="BY72" s="35"/>
      <c r="BZ72" s="35"/>
    </row>
    <row r="73" spans="1:78" ht="14.25">
      <c r="A73" s="36"/>
      <c r="B73" s="37"/>
      <c r="C73" s="37"/>
      <c r="D73" s="37"/>
      <c r="E73" s="37"/>
      <c r="F73" s="37"/>
      <c r="G73" s="37"/>
      <c r="H73" s="37"/>
      <c r="I73" s="37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35"/>
      <c r="BM73" s="35"/>
      <c r="BN73" s="35"/>
      <c r="BO73" s="35"/>
      <c r="BP73" s="35"/>
      <c r="BQ73" s="35"/>
      <c r="BR73" s="35"/>
      <c r="BS73" s="35"/>
      <c r="BT73" s="35"/>
      <c r="BU73" s="35"/>
      <c r="BV73" s="35"/>
      <c r="BW73" s="35"/>
      <c r="BX73" s="35"/>
      <c r="BY73" s="35"/>
      <c r="BZ73" s="35"/>
    </row>
    <row r="74" spans="1:78" ht="14.25">
      <c r="A74" s="36"/>
      <c r="B74" s="37"/>
      <c r="C74" s="37"/>
      <c r="D74" s="37"/>
      <c r="E74" s="37"/>
      <c r="F74" s="37"/>
      <c r="G74" s="37"/>
      <c r="H74" s="37"/>
      <c r="I74" s="37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35"/>
      <c r="BQ74" s="35"/>
      <c r="BR74" s="35"/>
      <c r="BS74" s="35"/>
      <c r="BT74" s="35"/>
      <c r="BU74" s="35"/>
      <c r="BV74" s="35"/>
      <c r="BW74" s="35"/>
      <c r="BX74" s="35"/>
      <c r="BY74" s="35"/>
      <c r="BZ74" s="35"/>
    </row>
    <row r="75" spans="1:78" ht="14.25">
      <c r="A75" s="36"/>
      <c r="B75" s="37"/>
      <c r="C75" s="37"/>
      <c r="D75" s="37"/>
      <c r="E75" s="37"/>
      <c r="F75" s="37"/>
      <c r="G75" s="37"/>
      <c r="H75" s="37"/>
      <c r="I75" s="37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  <c r="BH75" s="35"/>
      <c r="BI75" s="35"/>
      <c r="BJ75" s="35"/>
      <c r="BK75" s="35"/>
      <c r="BL75" s="35"/>
      <c r="BM75" s="35"/>
      <c r="BN75" s="35"/>
      <c r="BO75" s="35"/>
      <c r="BP75" s="35"/>
      <c r="BQ75" s="35"/>
      <c r="BR75" s="35"/>
      <c r="BS75" s="35"/>
      <c r="BT75" s="35"/>
      <c r="BU75" s="35"/>
      <c r="BV75" s="35"/>
      <c r="BW75" s="35"/>
      <c r="BX75" s="35"/>
      <c r="BY75" s="35"/>
      <c r="BZ75" s="35"/>
    </row>
    <row r="76" spans="1:78" ht="14.25">
      <c r="A76" s="36"/>
      <c r="B76" s="37"/>
      <c r="C76" s="37"/>
      <c r="D76" s="37"/>
      <c r="E76" s="37"/>
      <c r="F76" s="37"/>
      <c r="G76" s="37"/>
      <c r="H76" s="37"/>
      <c r="I76" s="37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  <c r="BG76" s="35"/>
      <c r="BH76" s="35"/>
      <c r="BI76" s="35"/>
      <c r="BJ76" s="35"/>
      <c r="BK76" s="35"/>
      <c r="BL76" s="35"/>
      <c r="BM76" s="35"/>
      <c r="BN76" s="35"/>
      <c r="BO76" s="35"/>
      <c r="BP76" s="35"/>
      <c r="BQ76" s="35"/>
      <c r="BR76" s="35"/>
      <c r="BS76" s="35"/>
      <c r="BT76" s="35"/>
      <c r="BU76" s="35"/>
      <c r="BV76" s="35"/>
      <c r="BW76" s="35"/>
      <c r="BX76" s="35"/>
      <c r="BY76" s="35"/>
      <c r="BZ76" s="35"/>
    </row>
    <row r="77" spans="1:78" ht="14.25">
      <c r="A77" s="36"/>
      <c r="B77" s="37"/>
      <c r="C77" s="37"/>
      <c r="D77" s="37"/>
      <c r="E77" s="37"/>
      <c r="F77" s="37"/>
      <c r="G77" s="37"/>
      <c r="H77" s="37"/>
      <c r="I77" s="37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/>
      <c r="BX77" s="35"/>
      <c r="BY77" s="35"/>
      <c r="BZ77" s="35"/>
    </row>
    <row r="78" spans="1:78" ht="14.25">
      <c r="A78" s="36"/>
      <c r="B78" s="37"/>
      <c r="C78" s="37"/>
      <c r="D78" s="37"/>
      <c r="E78" s="37"/>
      <c r="F78" s="37"/>
      <c r="G78" s="37"/>
      <c r="H78" s="37"/>
      <c r="I78" s="37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35"/>
      <c r="BM78" s="35"/>
      <c r="BN78" s="35"/>
      <c r="BO78" s="35"/>
      <c r="BP78" s="35"/>
      <c r="BQ78" s="35"/>
      <c r="BR78" s="35"/>
      <c r="BS78" s="35"/>
      <c r="BT78" s="35"/>
      <c r="BU78" s="35"/>
      <c r="BV78" s="35"/>
      <c r="BW78" s="35"/>
      <c r="BX78" s="35"/>
      <c r="BY78" s="35"/>
      <c r="BZ78" s="35"/>
    </row>
    <row r="79" spans="1:78" ht="14.25">
      <c r="A79" s="36"/>
      <c r="B79" s="37"/>
      <c r="C79" s="37"/>
      <c r="D79" s="37"/>
      <c r="E79" s="37"/>
      <c r="F79" s="37"/>
      <c r="G79" s="37"/>
      <c r="H79" s="37"/>
      <c r="I79" s="37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35"/>
      <c r="BM79" s="35"/>
      <c r="BN79" s="35"/>
      <c r="BO79" s="35"/>
      <c r="BP79" s="35"/>
      <c r="BQ79" s="35"/>
      <c r="BR79" s="35"/>
      <c r="BS79" s="35"/>
      <c r="BT79" s="35"/>
      <c r="BU79" s="35"/>
      <c r="BV79" s="35"/>
      <c r="BW79" s="35"/>
      <c r="BX79" s="35"/>
      <c r="BY79" s="35"/>
      <c r="BZ79" s="35"/>
    </row>
    <row r="80" spans="1:78" ht="14.25">
      <c r="A80" s="36"/>
      <c r="B80" s="37"/>
      <c r="C80" s="37"/>
      <c r="D80" s="37"/>
      <c r="E80" s="37"/>
      <c r="F80" s="37"/>
      <c r="G80" s="37"/>
      <c r="H80" s="37"/>
      <c r="I80" s="37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35"/>
      <c r="BM80" s="35"/>
      <c r="BN80" s="35"/>
      <c r="BO80" s="35"/>
      <c r="BP80" s="35"/>
      <c r="BQ80" s="35"/>
      <c r="BR80" s="35"/>
      <c r="BS80" s="35"/>
      <c r="BT80" s="35"/>
      <c r="BU80" s="35"/>
      <c r="BV80" s="35"/>
      <c r="BW80" s="35"/>
      <c r="BX80" s="35"/>
      <c r="BY80" s="35"/>
      <c r="BZ80" s="35"/>
    </row>
    <row r="81" spans="1:78" ht="14.25">
      <c r="A81" s="36"/>
      <c r="B81" s="37"/>
      <c r="C81" s="37"/>
      <c r="D81" s="37"/>
      <c r="E81" s="37"/>
      <c r="F81" s="37"/>
      <c r="G81" s="37"/>
      <c r="H81" s="37"/>
      <c r="I81" s="37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  <c r="BG81" s="35"/>
      <c r="BH81" s="35"/>
      <c r="BI81" s="35"/>
      <c r="BJ81" s="35"/>
      <c r="BK81" s="35"/>
      <c r="BL81" s="35"/>
      <c r="BM81" s="35"/>
      <c r="BN81" s="35"/>
      <c r="BO81" s="35"/>
      <c r="BP81" s="35"/>
      <c r="BQ81" s="35"/>
      <c r="BR81" s="35"/>
      <c r="BS81" s="35"/>
      <c r="BT81" s="35"/>
      <c r="BU81" s="35"/>
      <c r="BV81" s="35"/>
      <c r="BW81" s="35"/>
      <c r="BX81" s="35"/>
      <c r="BY81" s="35"/>
      <c r="BZ81" s="35"/>
    </row>
    <row r="82" spans="1:78" ht="14.25">
      <c r="A82" s="36"/>
      <c r="B82" s="37"/>
      <c r="C82" s="37"/>
      <c r="D82" s="37"/>
      <c r="E82" s="37"/>
      <c r="F82" s="37"/>
      <c r="G82" s="37"/>
      <c r="H82" s="37"/>
      <c r="I82" s="37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  <c r="BG82" s="35"/>
      <c r="BH82" s="35"/>
      <c r="BI82" s="35"/>
      <c r="BJ82" s="35"/>
      <c r="BK82" s="35"/>
      <c r="BL82" s="35"/>
      <c r="BM82" s="35"/>
      <c r="BN82" s="35"/>
      <c r="BO82" s="35"/>
      <c r="BP82" s="35"/>
      <c r="BQ82" s="35"/>
      <c r="BR82" s="35"/>
      <c r="BS82" s="35"/>
      <c r="BT82" s="35"/>
      <c r="BU82" s="35"/>
      <c r="BV82" s="35"/>
      <c r="BW82" s="35"/>
      <c r="BX82" s="35"/>
      <c r="BY82" s="35"/>
      <c r="BZ82" s="35"/>
    </row>
    <row r="83" spans="1:78" ht="14.25">
      <c r="A83" s="36"/>
      <c r="B83" s="37"/>
      <c r="C83" s="37"/>
      <c r="D83" s="37"/>
      <c r="E83" s="37"/>
      <c r="F83" s="37"/>
      <c r="G83" s="37"/>
      <c r="H83" s="37"/>
      <c r="I83" s="37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5"/>
      <c r="BG83" s="35"/>
      <c r="BH83" s="35"/>
      <c r="BI83" s="35"/>
      <c r="BJ83" s="35"/>
      <c r="BK83" s="35"/>
      <c r="BL83" s="35"/>
      <c r="BM83" s="35"/>
      <c r="BN83" s="35"/>
      <c r="BO83" s="35"/>
      <c r="BP83" s="35"/>
      <c r="BQ83" s="35"/>
      <c r="BR83" s="35"/>
      <c r="BS83" s="35"/>
      <c r="BT83" s="35"/>
      <c r="BU83" s="35"/>
      <c r="BV83" s="35"/>
      <c r="BW83" s="35"/>
      <c r="BX83" s="35"/>
      <c r="BY83" s="35"/>
      <c r="BZ83" s="35"/>
    </row>
    <row r="84" spans="1:78" ht="14.25">
      <c r="A84" s="36"/>
      <c r="B84" s="37"/>
      <c r="C84" s="37"/>
      <c r="D84" s="37"/>
      <c r="E84" s="37"/>
      <c r="F84" s="37"/>
      <c r="G84" s="37"/>
      <c r="H84" s="37"/>
      <c r="I84" s="37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  <c r="BX84" s="35"/>
      <c r="BY84" s="35"/>
      <c r="BZ84" s="35"/>
    </row>
    <row r="85" spans="1:78" ht="14.25">
      <c r="A85" s="36"/>
      <c r="B85" s="37"/>
      <c r="C85" s="37"/>
      <c r="D85" s="37"/>
      <c r="E85" s="37"/>
      <c r="F85" s="37"/>
      <c r="G85" s="37"/>
      <c r="H85" s="37"/>
      <c r="I85" s="37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35"/>
      <c r="BG85" s="35"/>
      <c r="BH85" s="35"/>
      <c r="BI85" s="35"/>
      <c r="BJ85" s="35"/>
      <c r="BK85" s="35"/>
      <c r="BL85" s="35"/>
      <c r="BM85" s="35"/>
      <c r="BN85" s="35"/>
      <c r="BO85" s="35"/>
      <c r="BP85" s="35"/>
      <c r="BQ85" s="35"/>
      <c r="BR85" s="35"/>
      <c r="BS85" s="35"/>
      <c r="BT85" s="35"/>
      <c r="BU85" s="35"/>
      <c r="BV85" s="35"/>
      <c r="BW85" s="35"/>
      <c r="BX85" s="35"/>
      <c r="BY85" s="35"/>
      <c r="BZ85" s="35"/>
    </row>
    <row r="86" spans="1:78" ht="14.25">
      <c r="A86" s="36"/>
      <c r="B86" s="37"/>
      <c r="C86" s="37"/>
      <c r="D86" s="37"/>
      <c r="E86" s="37"/>
      <c r="F86" s="37"/>
      <c r="G86" s="37"/>
      <c r="H86" s="37"/>
      <c r="I86" s="37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5"/>
      <c r="BG86" s="35"/>
      <c r="BH86" s="35"/>
      <c r="BI86" s="35"/>
      <c r="BJ86" s="35"/>
      <c r="BK86" s="35"/>
      <c r="BL86" s="35"/>
      <c r="BM86" s="35"/>
      <c r="BN86" s="35"/>
      <c r="BO86" s="35"/>
      <c r="BP86" s="35"/>
      <c r="BQ86" s="35"/>
      <c r="BR86" s="35"/>
      <c r="BS86" s="35"/>
      <c r="BT86" s="35"/>
      <c r="BU86" s="35"/>
      <c r="BV86" s="35"/>
      <c r="BW86" s="35"/>
      <c r="BX86" s="35"/>
      <c r="BY86" s="35"/>
      <c r="BZ86" s="35"/>
    </row>
    <row r="87" spans="1:78" ht="14.25">
      <c r="A87" s="36"/>
      <c r="B87" s="37"/>
      <c r="C87" s="37"/>
      <c r="D87" s="37"/>
      <c r="E87" s="37"/>
      <c r="F87" s="37"/>
      <c r="G87" s="37"/>
      <c r="H87" s="37"/>
      <c r="I87" s="37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5"/>
      <c r="BG87" s="35"/>
      <c r="BH87" s="35"/>
      <c r="BI87" s="35"/>
      <c r="BJ87" s="35"/>
      <c r="BK87" s="35"/>
      <c r="BL87" s="35"/>
      <c r="BM87" s="35"/>
      <c r="BN87" s="35"/>
      <c r="BO87" s="35"/>
      <c r="BP87" s="35"/>
      <c r="BQ87" s="35"/>
      <c r="BR87" s="35"/>
      <c r="BS87" s="35"/>
      <c r="BT87" s="35"/>
      <c r="BU87" s="35"/>
      <c r="BV87" s="35"/>
      <c r="BW87" s="35"/>
      <c r="BX87" s="35"/>
      <c r="BY87" s="35"/>
      <c r="BZ87" s="35"/>
    </row>
    <row r="88" spans="1:78" ht="14.25">
      <c r="A88" s="36"/>
      <c r="B88" s="37"/>
      <c r="C88" s="37"/>
      <c r="D88" s="37"/>
      <c r="E88" s="37"/>
      <c r="F88" s="37"/>
      <c r="G88" s="37"/>
      <c r="H88" s="37"/>
      <c r="I88" s="37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  <c r="BF88" s="35"/>
      <c r="BG88" s="35"/>
      <c r="BH88" s="35"/>
      <c r="BI88" s="35"/>
      <c r="BJ88" s="35"/>
      <c r="BK88" s="35"/>
      <c r="BL88" s="35"/>
      <c r="BM88" s="35"/>
      <c r="BN88" s="35"/>
      <c r="BO88" s="35"/>
      <c r="BP88" s="35"/>
      <c r="BQ88" s="35"/>
      <c r="BR88" s="35"/>
      <c r="BS88" s="35"/>
      <c r="BT88" s="35"/>
      <c r="BU88" s="35"/>
      <c r="BV88" s="35"/>
      <c r="BW88" s="35"/>
      <c r="BX88" s="35"/>
      <c r="BY88" s="35"/>
      <c r="BZ88" s="35"/>
    </row>
    <row r="89" spans="1:78" ht="14.25">
      <c r="A89" s="36"/>
      <c r="B89" s="37"/>
      <c r="C89" s="37"/>
      <c r="D89" s="37"/>
      <c r="E89" s="37"/>
      <c r="F89" s="37"/>
      <c r="G89" s="37"/>
      <c r="H89" s="37"/>
      <c r="I89" s="37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  <c r="BF89" s="35"/>
      <c r="BG89" s="35"/>
      <c r="BH89" s="35"/>
      <c r="BI89" s="35"/>
      <c r="BJ89" s="35"/>
      <c r="BK89" s="35"/>
      <c r="BL89" s="35"/>
      <c r="BM89" s="35"/>
      <c r="BN89" s="35"/>
      <c r="BO89" s="35"/>
      <c r="BP89" s="35"/>
      <c r="BQ89" s="35"/>
      <c r="BR89" s="35"/>
      <c r="BS89" s="35"/>
      <c r="BT89" s="35"/>
      <c r="BU89" s="35"/>
      <c r="BV89" s="35"/>
      <c r="BW89" s="35"/>
      <c r="BX89" s="35"/>
      <c r="BY89" s="35"/>
      <c r="BZ89" s="35"/>
    </row>
    <row r="90" spans="1:78" ht="14.25">
      <c r="A90" s="36"/>
      <c r="B90" s="37"/>
      <c r="C90" s="37"/>
      <c r="D90" s="37"/>
      <c r="E90" s="37"/>
      <c r="F90" s="37"/>
      <c r="G90" s="37"/>
      <c r="H90" s="37"/>
      <c r="I90" s="37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  <c r="BF90" s="35"/>
      <c r="BG90" s="35"/>
      <c r="BH90" s="35"/>
      <c r="BI90" s="35"/>
      <c r="BJ90" s="35"/>
      <c r="BK90" s="35"/>
      <c r="BL90" s="35"/>
      <c r="BM90" s="35"/>
      <c r="BN90" s="35"/>
      <c r="BO90" s="35"/>
      <c r="BP90" s="35"/>
      <c r="BQ90" s="35"/>
      <c r="BR90" s="35"/>
      <c r="BS90" s="35"/>
      <c r="BT90" s="35"/>
      <c r="BU90" s="35"/>
      <c r="BV90" s="35"/>
      <c r="BW90" s="35"/>
      <c r="BX90" s="35"/>
      <c r="BY90" s="35"/>
      <c r="BZ90" s="35"/>
    </row>
    <row r="91" spans="1:78" ht="14.25">
      <c r="A91" s="36"/>
      <c r="B91" s="37"/>
      <c r="C91" s="37"/>
      <c r="D91" s="37"/>
      <c r="E91" s="37"/>
      <c r="F91" s="37"/>
      <c r="G91" s="37"/>
      <c r="H91" s="37"/>
      <c r="I91" s="37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5"/>
      <c r="AS91" s="35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  <c r="BE91" s="35"/>
      <c r="BF91" s="35"/>
      <c r="BG91" s="35"/>
      <c r="BH91" s="35"/>
      <c r="BI91" s="35"/>
      <c r="BJ91" s="35"/>
      <c r="BK91" s="35"/>
      <c r="BL91" s="35"/>
      <c r="BM91" s="35"/>
      <c r="BN91" s="35"/>
      <c r="BO91" s="35"/>
      <c r="BP91" s="35"/>
      <c r="BQ91" s="35"/>
      <c r="BR91" s="35"/>
      <c r="BS91" s="35"/>
      <c r="BT91" s="35"/>
      <c r="BU91" s="35"/>
      <c r="BV91" s="35"/>
      <c r="BW91" s="35"/>
      <c r="BX91" s="35"/>
      <c r="BY91" s="35"/>
      <c r="BZ91" s="35"/>
    </row>
    <row r="92" spans="1:78" ht="14.25">
      <c r="A92" s="36"/>
      <c r="B92" s="37"/>
      <c r="C92" s="37"/>
      <c r="D92" s="37"/>
      <c r="E92" s="37"/>
      <c r="F92" s="37"/>
      <c r="G92" s="37"/>
      <c r="H92" s="37"/>
      <c r="I92" s="37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  <c r="BE92" s="35"/>
      <c r="BF92" s="35"/>
      <c r="BG92" s="35"/>
      <c r="BH92" s="35"/>
      <c r="BI92" s="35"/>
      <c r="BJ92" s="35"/>
      <c r="BK92" s="35"/>
      <c r="BL92" s="35"/>
      <c r="BM92" s="35"/>
      <c r="BN92" s="35"/>
      <c r="BO92" s="35"/>
      <c r="BP92" s="35"/>
      <c r="BQ92" s="35"/>
      <c r="BR92" s="35"/>
      <c r="BS92" s="35"/>
      <c r="BT92" s="35"/>
      <c r="BU92" s="35"/>
      <c r="BV92" s="35"/>
      <c r="BW92" s="35"/>
      <c r="BX92" s="35"/>
      <c r="BY92" s="35"/>
      <c r="BZ92" s="35"/>
    </row>
    <row r="93" spans="1:78" ht="14.25">
      <c r="A93" s="36"/>
      <c r="B93" s="37"/>
      <c r="C93" s="37"/>
      <c r="D93" s="37"/>
      <c r="E93" s="37"/>
      <c r="F93" s="37"/>
      <c r="G93" s="37"/>
      <c r="H93" s="37"/>
      <c r="I93" s="37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  <c r="BE93" s="35"/>
      <c r="BF93" s="35"/>
      <c r="BG93" s="35"/>
      <c r="BH93" s="35"/>
      <c r="BI93" s="35"/>
      <c r="BJ93" s="35"/>
      <c r="BK93" s="35"/>
      <c r="BL93" s="35"/>
      <c r="BM93" s="35"/>
      <c r="BN93" s="35"/>
      <c r="BO93" s="35"/>
      <c r="BP93" s="35"/>
      <c r="BQ93" s="35"/>
      <c r="BR93" s="35"/>
      <c r="BS93" s="35"/>
      <c r="BT93" s="35"/>
      <c r="BU93" s="35"/>
      <c r="BV93" s="35"/>
      <c r="BW93" s="35"/>
      <c r="BX93" s="35"/>
      <c r="BY93" s="35"/>
      <c r="BZ93" s="35"/>
    </row>
    <row r="94" spans="1:78" ht="14.25">
      <c r="A94" s="36"/>
      <c r="B94" s="37"/>
      <c r="C94" s="37"/>
      <c r="D94" s="37"/>
      <c r="E94" s="37"/>
      <c r="F94" s="37"/>
      <c r="G94" s="37"/>
      <c r="H94" s="37"/>
      <c r="I94" s="37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  <c r="BE94" s="35"/>
      <c r="BF94" s="35"/>
      <c r="BG94" s="35"/>
      <c r="BH94" s="35"/>
      <c r="BI94" s="35"/>
      <c r="BJ94" s="35"/>
      <c r="BK94" s="35"/>
      <c r="BL94" s="35"/>
      <c r="BM94" s="35"/>
      <c r="BN94" s="35"/>
      <c r="BO94" s="35"/>
      <c r="BP94" s="35"/>
      <c r="BQ94" s="35"/>
      <c r="BR94" s="35"/>
      <c r="BS94" s="35"/>
      <c r="BT94" s="35"/>
      <c r="BU94" s="35"/>
      <c r="BV94" s="35"/>
      <c r="BW94" s="35"/>
      <c r="BX94" s="35"/>
      <c r="BY94" s="35"/>
      <c r="BZ94" s="35"/>
    </row>
    <row r="95" spans="1:78" ht="14.25">
      <c r="A95" s="36"/>
      <c r="B95" s="37"/>
      <c r="C95" s="37"/>
      <c r="D95" s="37"/>
      <c r="E95" s="37"/>
      <c r="F95" s="37"/>
      <c r="G95" s="37"/>
      <c r="H95" s="37"/>
      <c r="I95" s="37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/>
      <c r="BF95" s="35"/>
      <c r="BG95" s="35"/>
      <c r="BH95" s="35"/>
      <c r="BI95" s="35"/>
      <c r="BJ95" s="35"/>
      <c r="BK95" s="35"/>
      <c r="BL95" s="35"/>
      <c r="BM95" s="35"/>
      <c r="BN95" s="35"/>
      <c r="BO95" s="35"/>
      <c r="BP95" s="35"/>
      <c r="BQ95" s="35"/>
      <c r="BR95" s="35"/>
      <c r="BS95" s="35"/>
      <c r="BT95" s="35"/>
      <c r="BU95" s="35"/>
      <c r="BV95" s="35"/>
      <c r="BW95" s="35"/>
      <c r="BX95" s="35"/>
      <c r="BY95" s="35"/>
      <c r="BZ95" s="35"/>
    </row>
    <row r="96" spans="1:78" ht="14.25">
      <c r="A96" s="36"/>
      <c r="B96" s="37"/>
      <c r="C96" s="37"/>
      <c r="D96" s="37"/>
      <c r="E96" s="37"/>
      <c r="F96" s="37"/>
      <c r="G96" s="37"/>
      <c r="H96" s="37"/>
      <c r="I96" s="37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  <c r="BF96" s="35"/>
      <c r="BG96" s="35"/>
      <c r="BH96" s="35"/>
      <c r="BI96" s="35"/>
      <c r="BJ96" s="35"/>
      <c r="BK96" s="35"/>
      <c r="BL96" s="35"/>
      <c r="BM96" s="35"/>
      <c r="BN96" s="35"/>
      <c r="BO96" s="35"/>
      <c r="BP96" s="35"/>
      <c r="BQ96" s="35"/>
      <c r="BR96" s="35"/>
      <c r="BS96" s="35"/>
      <c r="BT96" s="35"/>
      <c r="BU96" s="35"/>
      <c r="BV96" s="35"/>
      <c r="BW96" s="35"/>
      <c r="BX96" s="35"/>
      <c r="BY96" s="35"/>
      <c r="BZ96" s="35"/>
    </row>
    <row r="97" spans="1:78" ht="14.25">
      <c r="A97" s="36"/>
      <c r="B97" s="37"/>
      <c r="C97" s="37"/>
      <c r="D97" s="37"/>
      <c r="E97" s="37"/>
      <c r="F97" s="37"/>
      <c r="G97" s="37"/>
      <c r="H97" s="37"/>
      <c r="I97" s="37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  <c r="BF97" s="35"/>
      <c r="BG97" s="35"/>
      <c r="BH97" s="35"/>
      <c r="BI97" s="35"/>
      <c r="BJ97" s="35"/>
      <c r="BK97" s="35"/>
      <c r="BL97" s="35"/>
      <c r="BM97" s="35"/>
      <c r="BN97" s="35"/>
      <c r="BO97" s="35"/>
      <c r="BP97" s="35"/>
      <c r="BQ97" s="35"/>
      <c r="BR97" s="35"/>
      <c r="BS97" s="35"/>
      <c r="BT97" s="35"/>
      <c r="BU97" s="35"/>
      <c r="BV97" s="35"/>
      <c r="BW97" s="35"/>
      <c r="BX97" s="35"/>
      <c r="BY97" s="35"/>
      <c r="BZ97" s="35"/>
    </row>
    <row r="98" spans="1:78" ht="14.25">
      <c r="A98" s="36"/>
      <c r="B98" s="37"/>
      <c r="C98" s="37"/>
      <c r="D98" s="37"/>
      <c r="E98" s="37"/>
      <c r="F98" s="37"/>
      <c r="G98" s="37"/>
      <c r="H98" s="37"/>
      <c r="I98" s="37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  <c r="BM98" s="35"/>
      <c r="BN98" s="35"/>
      <c r="BO98" s="35"/>
      <c r="BP98" s="35"/>
      <c r="BQ98" s="35"/>
      <c r="BR98" s="35"/>
      <c r="BS98" s="35"/>
      <c r="BT98" s="35"/>
      <c r="BU98" s="35"/>
      <c r="BV98" s="35"/>
      <c r="BW98" s="35"/>
      <c r="BX98" s="35"/>
      <c r="BY98" s="35"/>
      <c r="BZ98" s="35"/>
    </row>
    <row r="99" spans="1:78" ht="14.25">
      <c r="A99" s="36"/>
      <c r="B99" s="37"/>
      <c r="C99" s="37"/>
      <c r="D99" s="37"/>
      <c r="E99" s="37"/>
      <c r="F99" s="37"/>
      <c r="G99" s="37"/>
      <c r="H99" s="37"/>
      <c r="I99" s="37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  <c r="BF99" s="35"/>
      <c r="BG99" s="35"/>
      <c r="BH99" s="35"/>
      <c r="BI99" s="35"/>
      <c r="BJ99" s="35"/>
      <c r="BK99" s="35"/>
      <c r="BL99" s="35"/>
      <c r="BM99" s="35"/>
      <c r="BN99" s="35"/>
      <c r="BO99" s="35"/>
      <c r="BP99" s="35"/>
      <c r="BQ99" s="35"/>
      <c r="BR99" s="35"/>
      <c r="BS99" s="35"/>
      <c r="BT99" s="35"/>
      <c r="BU99" s="35"/>
      <c r="BV99" s="35"/>
      <c r="BW99" s="35"/>
      <c r="BX99" s="35"/>
      <c r="BY99" s="35"/>
      <c r="BZ99" s="35"/>
    </row>
    <row r="100" spans="1:78" ht="14.25">
      <c r="A100" s="36"/>
      <c r="B100" s="37"/>
      <c r="C100" s="37"/>
      <c r="D100" s="37"/>
      <c r="E100" s="37"/>
      <c r="F100" s="37"/>
      <c r="G100" s="37"/>
      <c r="H100" s="37"/>
      <c r="I100" s="37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  <c r="BF100" s="35"/>
      <c r="BG100" s="35"/>
      <c r="BH100" s="35"/>
      <c r="BI100" s="35"/>
      <c r="BJ100" s="35"/>
      <c r="BK100" s="35"/>
      <c r="BL100" s="35"/>
      <c r="BM100" s="35"/>
      <c r="BN100" s="35"/>
      <c r="BO100" s="35"/>
      <c r="BP100" s="35"/>
      <c r="BQ100" s="35"/>
      <c r="BR100" s="35"/>
      <c r="BS100" s="35"/>
      <c r="BT100" s="35"/>
      <c r="BU100" s="35"/>
      <c r="BV100" s="35"/>
      <c r="BW100" s="35"/>
      <c r="BX100" s="35"/>
      <c r="BY100" s="35"/>
      <c r="BZ100" s="35"/>
    </row>
    <row r="101" spans="1:78" ht="14.25">
      <c r="A101" s="36"/>
      <c r="B101" s="37"/>
      <c r="C101" s="37"/>
      <c r="D101" s="37"/>
      <c r="E101" s="37"/>
      <c r="F101" s="37"/>
      <c r="G101" s="37"/>
      <c r="H101" s="37"/>
      <c r="I101" s="37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S101" s="35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  <c r="BF101" s="35"/>
      <c r="BG101" s="35"/>
      <c r="BH101" s="35"/>
      <c r="BI101" s="35"/>
      <c r="BJ101" s="35"/>
      <c r="BK101" s="35"/>
      <c r="BL101" s="35"/>
      <c r="BM101" s="35"/>
      <c r="BN101" s="35"/>
      <c r="BO101" s="35"/>
      <c r="BP101" s="35"/>
      <c r="BQ101" s="35"/>
      <c r="BR101" s="35"/>
      <c r="BS101" s="35"/>
      <c r="BT101" s="35"/>
      <c r="BU101" s="35"/>
      <c r="BV101" s="35"/>
      <c r="BW101" s="35"/>
      <c r="BX101" s="35"/>
      <c r="BY101" s="35"/>
      <c r="BZ101" s="35"/>
    </row>
    <row r="102" spans="1:78" ht="14.25">
      <c r="A102" s="36"/>
      <c r="B102" s="37"/>
      <c r="C102" s="37"/>
      <c r="D102" s="37"/>
      <c r="E102" s="37"/>
      <c r="F102" s="37"/>
      <c r="G102" s="37"/>
      <c r="H102" s="37"/>
      <c r="I102" s="37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  <c r="BF102" s="35"/>
      <c r="BG102" s="35"/>
      <c r="BH102" s="35"/>
      <c r="BI102" s="35"/>
      <c r="BJ102" s="35"/>
      <c r="BK102" s="35"/>
      <c r="BL102" s="35"/>
      <c r="BM102" s="35"/>
      <c r="BN102" s="35"/>
      <c r="BO102" s="35"/>
      <c r="BP102" s="35"/>
      <c r="BQ102" s="35"/>
      <c r="BR102" s="35"/>
      <c r="BS102" s="35"/>
      <c r="BT102" s="35"/>
      <c r="BU102" s="35"/>
      <c r="BV102" s="35"/>
      <c r="BW102" s="35"/>
      <c r="BX102" s="35"/>
      <c r="BY102" s="35"/>
      <c r="BZ102" s="35"/>
    </row>
    <row r="103" spans="1:78" ht="14.25">
      <c r="A103" s="36"/>
      <c r="B103" s="37"/>
      <c r="C103" s="37"/>
      <c r="D103" s="37"/>
      <c r="E103" s="37"/>
      <c r="F103" s="37"/>
      <c r="G103" s="37"/>
      <c r="H103" s="37"/>
      <c r="I103" s="37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S103" s="35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  <c r="BF103" s="35"/>
      <c r="BG103" s="35"/>
      <c r="BH103" s="35"/>
      <c r="BI103" s="35"/>
      <c r="BJ103" s="35"/>
      <c r="BK103" s="35"/>
      <c r="BL103" s="35"/>
      <c r="BM103" s="35"/>
      <c r="BN103" s="35"/>
      <c r="BO103" s="35"/>
      <c r="BP103" s="35"/>
      <c r="BQ103" s="35"/>
      <c r="BR103" s="35"/>
      <c r="BS103" s="35"/>
      <c r="BT103" s="35"/>
      <c r="BU103" s="35"/>
      <c r="BV103" s="35"/>
      <c r="BW103" s="35"/>
      <c r="BX103" s="35"/>
      <c r="BY103" s="35"/>
      <c r="BZ103" s="35"/>
    </row>
    <row r="104" spans="1:78" ht="14.25">
      <c r="A104" s="36"/>
      <c r="B104" s="37"/>
      <c r="C104" s="37"/>
      <c r="D104" s="37"/>
      <c r="E104" s="37"/>
      <c r="F104" s="37"/>
      <c r="G104" s="37"/>
      <c r="H104" s="37"/>
      <c r="I104" s="37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  <c r="AS104" s="35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  <c r="BF104" s="35"/>
      <c r="BG104" s="35"/>
      <c r="BH104" s="35"/>
      <c r="BI104" s="35"/>
      <c r="BJ104" s="35"/>
      <c r="BK104" s="35"/>
      <c r="BL104" s="35"/>
      <c r="BM104" s="35"/>
      <c r="BN104" s="35"/>
      <c r="BO104" s="35"/>
      <c r="BP104" s="35"/>
      <c r="BQ104" s="35"/>
      <c r="BR104" s="35"/>
      <c r="BS104" s="35"/>
      <c r="BT104" s="35"/>
      <c r="BU104" s="35"/>
      <c r="BV104" s="35"/>
      <c r="BW104" s="35"/>
      <c r="BX104" s="35"/>
      <c r="BY104" s="35"/>
      <c r="BZ104" s="35"/>
    </row>
    <row r="105" spans="1:78" ht="14.25">
      <c r="A105" s="36"/>
      <c r="B105" s="37"/>
      <c r="C105" s="37"/>
      <c r="D105" s="37"/>
      <c r="E105" s="37"/>
      <c r="F105" s="37"/>
      <c r="G105" s="37"/>
      <c r="H105" s="37"/>
      <c r="I105" s="37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  <c r="AO105" s="35"/>
      <c r="AP105" s="35"/>
      <c r="AQ105" s="35"/>
      <c r="AR105" s="35"/>
      <c r="AS105" s="35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  <c r="BF105" s="35"/>
      <c r="BG105" s="35"/>
      <c r="BH105" s="35"/>
      <c r="BI105" s="35"/>
      <c r="BJ105" s="35"/>
      <c r="BK105" s="35"/>
      <c r="BL105" s="35"/>
      <c r="BM105" s="35"/>
      <c r="BN105" s="35"/>
      <c r="BO105" s="35"/>
      <c r="BP105" s="35"/>
      <c r="BQ105" s="35"/>
      <c r="BR105" s="35"/>
      <c r="BS105" s="35"/>
      <c r="BT105" s="35"/>
      <c r="BU105" s="35"/>
      <c r="BV105" s="35"/>
      <c r="BW105" s="35"/>
      <c r="BX105" s="35"/>
      <c r="BY105" s="35"/>
      <c r="BZ105" s="35"/>
    </row>
    <row r="106" spans="1:78" ht="14.25">
      <c r="A106" s="36"/>
      <c r="B106" s="37"/>
      <c r="C106" s="37"/>
      <c r="D106" s="37"/>
      <c r="E106" s="37"/>
      <c r="F106" s="37"/>
      <c r="G106" s="37"/>
      <c r="H106" s="37"/>
      <c r="I106" s="37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35"/>
      <c r="AO106" s="35"/>
      <c r="AP106" s="35"/>
      <c r="AQ106" s="35"/>
      <c r="AR106" s="35"/>
      <c r="AS106" s="35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  <c r="BF106" s="35"/>
      <c r="BG106" s="35"/>
      <c r="BH106" s="35"/>
      <c r="BI106" s="35"/>
      <c r="BJ106" s="35"/>
      <c r="BK106" s="35"/>
      <c r="BL106" s="35"/>
      <c r="BM106" s="35"/>
      <c r="BN106" s="35"/>
      <c r="BO106" s="35"/>
      <c r="BP106" s="35"/>
      <c r="BQ106" s="35"/>
      <c r="BR106" s="35"/>
      <c r="BS106" s="35"/>
      <c r="BT106" s="35"/>
      <c r="BU106" s="35"/>
      <c r="BV106" s="35"/>
      <c r="BW106" s="35"/>
      <c r="BX106" s="35"/>
      <c r="BY106" s="35"/>
      <c r="BZ106" s="35"/>
    </row>
    <row r="107" spans="1:78" ht="14.25">
      <c r="A107" s="36"/>
      <c r="B107" s="37"/>
      <c r="C107" s="37"/>
      <c r="D107" s="37"/>
      <c r="E107" s="37"/>
      <c r="F107" s="37"/>
      <c r="G107" s="37"/>
      <c r="H107" s="37"/>
      <c r="I107" s="37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35"/>
      <c r="AN107" s="35"/>
      <c r="AO107" s="35"/>
      <c r="AP107" s="35"/>
      <c r="AQ107" s="35"/>
      <c r="AR107" s="35"/>
      <c r="AS107" s="35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  <c r="BF107" s="35"/>
      <c r="BG107" s="35"/>
      <c r="BH107" s="35"/>
      <c r="BI107" s="35"/>
      <c r="BJ107" s="35"/>
      <c r="BK107" s="35"/>
      <c r="BL107" s="35"/>
      <c r="BM107" s="35"/>
      <c r="BN107" s="35"/>
      <c r="BO107" s="35"/>
      <c r="BP107" s="35"/>
      <c r="BQ107" s="35"/>
      <c r="BR107" s="35"/>
      <c r="BS107" s="35"/>
      <c r="BT107" s="35"/>
      <c r="BU107" s="35"/>
      <c r="BV107" s="35"/>
      <c r="BW107" s="35"/>
      <c r="BX107" s="35"/>
      <c r="BY107" s="35"/>
      <c r="BZ107" s="35"/>
    </row>
    <row r="108" spans="1:78" ht="14.25">
      <c r="A108" s="36"/>
      <c r="B108" s="37"/>
      <c r="C108" s="37"/>
      <c r="D108" s="37"/>
      <c r="E108" s="37"/>
      <c r="F108" s="37"/>
      <c r="G108" s="37"/>
      <c r="H108" s="37"/>
      <c r="I108" s="37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35"/>
      <c r="AO108" s="35"/>
      <c r="AP108" s="35"/>
      <c r="AQ108" s="35"/>
      <c r="AR108" s="35"/>
      <c r="AS108" s="35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  <c r="BF108" s="35"/>
      <c r="BG108" s="35"/>
      <c r="BH108" s="35"/>
      <c r="BI108" s="35"/>
      <c r="BJ108" s="35"/>
      <c r="BK108" s="35"/>
      <c r="BL108" s="35"/>
      <c r="BM108" s="35"/>
      <c r="BN108" s="35"/>
      <c r="BO108" s="35"/>
      <c r="BP108" s="35"/>
      <c r="BQ108" s="35"/>
      <c r="BR108" s="35"/>
      <c r="BS108" s="35"/>
      <c r="BT108" s="35"/>
      <c r="BU108" s="35"/>
      <c r="BV108" s="35"/>
      <c r="BW108" s="35"/>
      <c r="BX108" s="35"/>
      <c r="BY108" s="35"/>
      <c r="BZ108" s="35"/>
    </row>
    <row r="109" spans="1:78" ht="14.25">
      <c r="A109" s="36"/>
      <c r="B109" s="37"/>
      <c r="C109" s="37"/>
      <c r="D109" s="37"/>
      <c r="E109" s="37"/>
      <c r="F109" s="37"/>
      <c r="G109" s="37"/>
      <c r="H109" s="37"/>
      <c r="I109" s="37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  <c r="AN109" s="35"/>
      <c r="AO109" s="35"/>
      <c r="AP109" s="35"/>
      <c r="AQ109" s="35"/>
      <c r="AR109" s="35"/>
      <c r="AS109" s="35"/>
      <c r="AT109" s="35"/>
      <c r="AU109" s="35"/>
      <c r="AV109" s="35"/>
      <c r="AW109" s="35"/>
      <c r="AX109" s="35"/>
      <c r="AY109" s="35"/>
      <c r="AZ109" s="35"/>
      <c r="BA109" s="35"/>
      <c r="BB109" s="35"/>
      <c r="BC109" s="35"/>
      <c r="BD109" s="35"/>
      <c r="BE109" s="35"/>
      <c r="BF109" s="35"/>
      <c r="BG109" s="35"/>
      <c r="BH109" s="35"/>
      <c r="BI109" s="35"/>
      <c r="BJ109" s="35"/>
      <c r="BK109" s="35"/>
      <c r="BL109" s="35"/>
      <c r="BM109" s="35"/>
      <c r="BN109" s="35"/>
      <c r="BO109" s="35"/>
      <c r="BP109" s="35"/>
      <c r="BQ109" s="35"/>
      <c r="BR109" s="35"/>
      <c r="BS109" s="35"/>
      <c r="BT109" s="35"/>
      <c r="BU109" s="35"/>
      <c r="BV109" s="35"/>
      <c r="BW109" s="35"/>
      <c r="BX109" s="35"/>
      <c r="BY109" s="35"/>
      <c r="BZ109" s="35"/>
    </row>
    <row r="110" spans="1:78" ht="14.25">
      <c r="A110" s="36"/>
      <c r="B110" s="37"/>
      <c r="C110" s="37"/>
      <c r="D110" s="37"/>
      <c r="E110" s="37"/>
      <c r="F110" s="37"/>
      <c r="G110" s="37"/>
      <c r="H110" s="37"/>
      <c r="I110" s="37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35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  <c r="BF110" s="35"/>
      <c r="BG110" s="35"/>
      <c r="BH110" s="35"/>
      <c r="BI110" s="35"/>
      <c r="BJ110" s="35"/>
      <c r="BK110" s="35"/>
      <c r="BL110" s="35"/>
      <c r="BM110" s="35"/>
      <c r="BN110" s="35"/>
      <c r="BO110" s="35"/>
      <c r="BP110" s="35"/>
      <c r="BQ110" s="35"/>
      <c r="BR110" s="35"/>
      <c r="BS110" s="35"/>
      <c r="BT110" s="35"/>
      <c r="BU110" s="35"/>
      <c r="BV110" s="35"/>
      <c r="BW110" s="35"/>
      <c r="BX110" s="35"/>
      <c r="BY110" s="35"/>
      <c r="BZ110" s="35"/>
    </row>
    <row r="111" spans="1:78" ht="14.25">
      <c r="A111" s="36"/>
      <c r="B111" s="37"/>
      <c r="C111" s="37"/>
      <c r="D111" s="37"/>
      <c r="E111" s="37"/>
      <c r="F111" s="37"/>
      <c r="G111" s="37"/>
      <c r="H111" s="37"/>
      <c r="I111" s="37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  <c r="AO111" s="35"/>
      <c r="AP111" s="35"/>
      <c r="AQ111" s="35"/>
      <c r="AR111" s="35"/>
      <c r="AS111" s="35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  <c r="BF111" s="35"/>
      <c r="BG111" s="35"/>
      <c r="BH111" s="35"/>
      <c r="BI111" s="35"/>
      <c r="BJ111" s="35"/>
      <c r="BK111" s="35"/>
      <c r="BL111" s="35"/>
      <c r="BM111" s="35"/>
      <c r="BN111" s="35"/>
      <c r="BO111" s="35"/>
      <c r="BP111" s="35"/>
      <c r="BQ111" s="35"/>
      <c r="BR111" s="35"/>
      <c r="BS111" s="35"/>
      <c r="BT111" s="35"/>
      <c r="BU111" s="35"/>
      <c r="BV111" s="35"/>
      <c r="BW111" s="35"/>
      <c r="BX111" s="35"/>
      <c r="BY111" s="35"/>
      <c r="BZ111" s="35"/>
    </row>
    <row r="112" spans="1:78" ht="14.25">
      <c r="A112" s="36"/>
      <c r="B112" s="37"/>
      <c r="C112" s="37"/>
      <c r="D112" s="37"/>
      <c r="E112" s="37"/>
      <c r="F112" s="37"/>
      <c r="G112" s="37"/>
      <c r="H112" s="37"/>
      <c r="I112" s="37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35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  <c r="BF112" s="35"/>
      <c r="BG112" s="35"/>
      <c r="BH112" s="35"/>
      <c r="BI112" s="35"/>
      <c r="BJ112" s="35"/>
      <c r="BK112" s="35"/>
      <c r="BL112" s="35"/>
      <c r="BM112" s="35"/>
      <c r="BN112" s="35"/>
      <c r="BO112" s="35"/>
      <c r="BP112" s="35"/>
      <c r="BQ112" s="35"/>
      <c r="BR112" s="35"/>
      <c r="BS112" s="35"/>
      <c r="BT112" s="35"/>
      <c r="BU112" s="35"/>
      <c r="BV112" s="35"/>
      <c r="BW112" s="35"/>
      <c r="BX112" s="35"/>
      <c r="BY112" s="35"/>
      <c r="BZ112" s="35"/>
    </row>
    <row r="113" spans="1:78" ht="14.25">
      <c r="A113" s="36"/>
      <c r="B113" s="37"/>
      <c r="C113" s="37"/>
      <c r="D113" s="37"/>
      <c r="E113" s="37"/>
      <c r="F113" s="37"/>
      <c r="G113" s="37"/>
      <c r="H113" s="37"/>
      <c r="I113" s="37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  <c r="AN113" s="35"/>
      <c r="AO113" s="35"/>
      <c r="AP113" s="35"/>
      <c r="AQ113" s="35"/>
      <c r="AR113" s="35"/>
      <c r="AS113" s="35"/>
      <c r="AT113" s="35"/>
      <c r="AU113" s="35"/>
      <c r="AV113" s="35"/>
      <c r="AW113" s="35"/>
      <c r="AX113" s="35"/>
      <c r="AY113" s="35"/>
      <c r="AZ113" s="35"/>
      <c r="BA113" s="35"/>
      <c r="BB113" s="35"/>
      <c r="BC113" s="35"/>
      <c r="BD113" s="35"/>
      <c r="BE113" s="35"/>
      <c r="BF113" s="35"/>
      <c r="BG113" s="35"/>
      <c r="BH113" s="35"/>
      <c r="BI113" s="35"/>
      <c r="BJ113" s="35"/>
      <c r="BK113" s="35"/>
      <c r="BL113" s="35"/>
      <c r="BM113" s="35"/>
      <c r="BN113" s="35"/>
      <c r="BO113" s="35"/>
      <c r="BP113" s="35"/>
      <c r="BQ113" s="35"/>
      <c r="BR113" s="35"/>
      <c r="BS113" s="35"/>
      <c r="BT113" s="35"/>
      <c r="BU113" s="35"/>
      <c r="BV113" s="35"/>
      <c r="BW113" s="35"/>
      <c r="BX113" s="35"/>
      <c r="BY113" s="35"/>
      <c r="BZ113" s="35"/>
    </row>
    <row r="114" spans="1:78" ht="14.25">
      <c r="A114" s="36"/>
      <c r="B114" s="37"/>
      <c r="C114" s="37"/>
      <c r="D114" s="37"/>
      <c r="E114" s="37"/>
      <c r="F114" s="37"/>
      <c r="G114" s="37"/>
      <c r="H114" s="37"/>
      <c r="I114" s="37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  <c r="AN114" s="35"/>
      <c r="AO114" s="35"/>
      <c r="AP114" s="35"/>
      <c r="AQ114" s="35"/>
      <c r="AR114" s="35"/>
      <c r="AS114" s="35"/>
      <c r="AT114" s="35"/>
      <c r="AU114" s="35"/>
      <c r="AV114" s="35"/>
      <c r="AW114" s="35"/>
      <c r="AX114" s="35"/>
      <c r="AY114" s="35"/>
      <c r="AZ114" s="35"/>
      <c r="BA114" s="35"/>
      <c r="BB114" s="35"/>
      <c r="BC114" s="35"/>
      <c r="BD114" s="35"/>
      <c r="BE114" s="35"/>
      <c r="BF114" s="35"/>
      <c r="BG114" s="35"/>
      <c r="BH114" s="35"/>
      <c r="BI114" s="35"/>
      <c r="BJ114" s="35"/>
      <c r="BK114" s="35"/>
      <c r="BL114" s="35"/>
      <c r="BM114" s="35"/>
      <c r="BN114" s="35"/>
      <c r="BO114" s="35"/>
      <c r="BP114" s="35"/>
      <c r="BQ114" s="35"/>
      <c r="BR114" s="35"/>
      <c r="BS114" s="35"/>
      <c r="BT114" s="35"/>
      <c r="BU114" s="35"/>
      <c r="BV114" s="35"/>
      <c r="BW114" s="35"/>
      <c r="BX114" s="35"/>
      <c r="BY114" s="35"/>
      <c r="BZ114" s="35"/>
    </row>
    <row r="115" spans="1:78" ht="14.25">
      <c r="A115" s="36"/>
      <c r="B115" s="37"/>
      <c r="C115" s="37"/>
      <c r="D115" s="37"/>
      <c r="E115" s="37"/>
      <c r="F115" s="37"/>
      <c r="G115" s="37"/>
      <c r="H115" s="37"/>
      <c r="I115" s="37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35"/>
      <c r="AO115" s="35"/>
      <c r="AP115" s="35"/>
      <c r="AQ115" s="35"/>
      <c r="AR115" s="35"/>
      <c r="AS115" s="35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  <c r="BE115" s="35"/>
      <c r="BF115" s="35"/>
      <c r="BG115" s="35"/>
      <c r="BH115" s="35"/>
      <c r="BI115" s="35"/>
      <c r="BJ115" s="35"/>
      <c r="BK115" s="35"/>
      <c r="BL115" s="35"/>
      <c r="BM115" s="35"/>
      <c r="BN115" s="35"/>
      <c r="BO115" s="35"/>
      <c r="BP115" s="35"/>
      <c r="BQ115" s="35"/>
      <c r="BR115" s="35"/>
      <c r="BS115" s="35"/>
      <c r="BT115" s="35"/>
      <c r="BU115" s="35"/>
      <c r="BV115" s="35"/>
      <c r="BW115" s="35"/>
      <c r="BX115" s="35"/>
      <c r="BY115" s="35"/>
      <c r="BZ115" s="35"/>
    </row>
    <row r="116" spans="1:78" ht="14.25">
      <c r="A116" s="36"/>
      <c r="B116" s="37"/>
      <c r="C116" s="37"/>
      <c r="D116" s="37"/>
      <c r="E116" s="37"/>
      <c r="F116" s="37"/>
      <c r="G116" s="37"/>
      <c r="H116" s="37"/>
      <c r="I116" s="37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35"/>
      <c r="AO116" s="35"/>
      <c r="AP116" s="35"/>
      <c r="AQ116" s="35"/>
      <c r="AR116" s="35"/>
      <c r="AS116" s="35"/>
      <c r="AT116" s="35"/>
      <c r="AU116" s="35"/>
      <c r="AV116" s="35"/>
      <c r="AW116" s="35"/>
      <c r="AX116" s="35"/>
      <c r="AY116" s="35"/>
      <c r="AZ116" s="35"/>
      <c r="BA116" s="35"/>
      <c r="BB116" s="35"/>
      <c r="BC116" s="35"/>
      <c r="BD116" s="35"/>
      <c r="BE116" s="35"/>
      <c r="BF116" s="35"/>
      <c r="BG116" s="35"/>
      <c r="BH116" s="35"/>
      <c r="BI116" s="35"/>
      <c r="BJ116" s="35"/>
      <c r="BK116" s="35"/>
      <c r="BL116" s="35"/>
      <c r="BM116" s="35"/>
      <c r="BN116" s="35"/>
      <c r="BO116" s="35"/>
      <c r="BP116" s="35"/>
      <c r="BQ116" s="35"/>
      <c r="BR116" s="35"/>
      <c r="BS116" s="35"/>
      <c r="BT116" s="35"/>
      <c r="BU116" s="35"/>
      <c r="BV116" s="35"/>
      <c r="BW116" s="35"/>
      <c r="BX116" s="35"/>
      <c r="BY116" s="35"/>
      <c r="BZ116" s="35"/>
    </row>
    <row r="117" spans="1:78" ht="14.25">
      <c r="A117" s="36"/>
      <c r="B117" s="37"/>
      <c r="C117" s="37"/>
      <c r="D117" s="37"/>
      <c r="E117" s="37"/>
      <c r="F117" s="37"/>
      <c r="G117" s="37"/>
      <c r="H117" s="37"/>
      <c r="I117" s="37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  <c r="AN117" s="35"/>
      <c r="AO117" s="35"/>
      <c r="AP117" s="35"/>
      <c r="AQ117" s="35"/>
      <c r="AR117" s="35"/>
      <c r="AS117" s="35"/>
      <c r="AT117" s="35"/>
      <c r="AU117" s="35"/>
      <c r="AV117" s="35"/>
      <c r="AW117" s="35"/>
      <c r="AX117" s="35"/>
      <c r="AY117" s="35"/>
      <c r="AZ117" s="35"/>
      <c r="BA117" s="35"/>
      <c r="BB117" s="35"/>
      <c r="BC117" s="35"/>
      <c r="BD117" s="35"/>
      <c r="BE117" s="35"/>
      <c r="BF117" s="35"/>
      <c r="BG117" s="35"/>
      <c r="BH117" s="35"/>
      <c r="BI117" s="35"/>
      <c r="BJ117" s="35"/>
      <c r="BK117" s="35"/>
      <c r="BL117" s="35"/>
      <c r="BM117" s="35"/>
      <c r="BN117" s="35"/>
      <c r="BO117" s="35"/>
      <c r="BP117" s="35"/>
      <c r="BQ117" s="35"/>
      <c r="BR117" s="35"/>
      <c r="BS117" s="35"/>
      <c r="BT117" s="35"/>
      <c r="BU117" s="35"/>
      <c r="BV117" s="35"/>
      <c r="BW117" s="35"/>
      <c r="BX117" s="35"/>
      <c r="BY117" s="35"/>
      <c r="BZ117" s="35"/>
    </row>
    <row r="118" spans="1:78" ht="14.25">
      <c r="A118" s="36"/>
      <c r="B118" s="37"/>
      <c r="C118" s="37"/>
      <c r="D118" s="37"/>
      <c r="E118" s="37"/>
      <c r="F118" s="37"/>
      <c r="G118" s="37"/>
      <c r="H118" s="37"/>
      <c r="I118" s="37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P118" s="35"/>
      <c r="AQ118" s="35"/>
      <c r="AR118" s="35"/>
      <c r="AS118" s="35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  <c r="BF118" s="35"/>
      <c r="BG118" s="35"/>
      <c r="BH118" s="35"/>
      <c r="BI118" s="35"/>
      <c r="BJ118" s="35"/>
      <c r="BK118" s="35"/>
      <c r="BL118" s="35"/>
      <c r="BM118" s="35"/>
      <c r="BN118" s="35"/>
      <c r="BO118" s="35"/>
      <c r="BP118" s="35"/>
      <c r="BQ118" s="35"/>
      <c r="BR118" s="35"/>
      <c r="BS118" s="35"/>
      <c r="BT118" s="35"/>
      <c r="BU118" s="35"/>
      <c r="BV118" s="35"/>
      <c r="BW118" s="35"/>
      <c r="BX118" s="35"/>
      <c r="BY118" s="35"/>
      <c r="BZ118" s="35"/>
    </row>
    <row r="119" spans="1:78" ht="14.25">
      <c r="A119" s="36"/>
      <c r="B119" s="37"/>
      <c r="C119" s="37"/>
      <c r="D119" s="37"/>
      <c r="E119" s="37"/>
      <c r="F119" s="37"/>
      <c r="G119" s="37"/>
      <c r="H119" s="37"/>
      <c r="I119" s="37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  <c r="AN119" s="35"/>
      <c r="AO119" s="35"/>
      <c r="AP119" s="35"/>
      <c r="AQ119" s="35"/>
      <c r="AR119" s="35"/>
      <c r="AS119" s="35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  <c r="BE119" s="35"/>
      <c r="BF119" s="35"/>
      <c r="BG119" s="35"/>
      <c r="BH119" s="35"/>
      <c r="BI119" s="35"/>
      <c r="BJ119" s="35"/>
      <c r="BK119" s="35"/>
      <c r="BL119" s="35"/>
      <c r="BM119" s="35"/>
      <c r="BN119" s="35"/>
      <c r="BO119" s="35"/>
      <c r="BP119" s="35"/>
      <c r="BQ119" s="35"/>
      <c r="BR119" s="35"/>
      <c r="BS119" s="35"/>
      <c r="BT119" s="35"/>
      <c r="BU119" s="35"/>
      <c r="BV119" s="35"/>
      <c r="BW119" s="35"/>
      <c r="BX119" s="35"/>
      <c r="BY119" s="35"/>
      <c r="BZ119" s="35"/>
    </row>
    <row r="120" spans="1:78" ht="14.25">
      <c r="A120" s="36"/>
      <c r="B120" s="37"/>
      <c r="C120" s="37"/>
      <c r="D120" s="37"/>
      <c r="E120" s="37"/>
      <c r="F120" s="37"/>
      <c r="G120" s="37"/>
      <c r="H120" s="37"/>
      <c r="I120" s="37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35"/>
      <c r="AN120" s="35"/>
      <c r="AO120" s="35"/>
      <c r="AP120" s="35"/>
      <c r="AQ120" s="35"/>
      <c r="AR120" s="35"/>
      <c r="AS120" s="35"/>
      <c r="AT120" s="35"/>
      <c r="AU120" s="35"/>
      <c r="AV120" s="35"/>
      <c r="AW120" s="35"/>
      <c r="AX120" s="35"/>
      <c r="AY120" s="35"/>
      <c r="AZ120" s="35"/>
      <c r="BA120" s="35"/>
      <c r="BB120" s="35"/>
      <c r="BC120" s="35"/>
      <c r="BD120" s="35"/>
      <c r="BE120" s="35"/>
      <c r="BF120" s="35"/>
      <c r="BG120" s="35"/>
      <c r="BH120" s="35"/>
      <c r="BI120" s="35"/>
      <c r="BJ120" s="35"/>
      <c r="BK120" s="35"/>
      <c r="BL120" s="35"/>
      <c r="BM120" s="35"/>
      <c r="BN120" s="35"/>
      <c r="BO120" s="35"/>
      <c r="BP120" s="35"/>
      <c r="BQ120" s="35"/>
      <c r="BR120" s="35"/>
      <c r="BS120" s="35"/>
      <c r="BT120" s="35"/>
      <c r="BU120" s="35"/>
      <c r="BV120" s="35"/>
      <c r="BW120" s="35"/>
      <c r="BX120" s="35"/>
      <c r="BY120" s="35"/>
      <c r="BZ120" s="35"/>
    </row>
    <row r="121" spans="1:78" ht="14.25">
      <c r="A121" s="36"/>
      <c r="B121" s="37"/>
      <c r="C121" s="37"/>
      <c r="D121" s="37"/>
      <c r="E121" s="37"/>
      <c r="F121" s="37"/>
      <c r="G121" s="37"/>
      <c r="H121" s="37"/>
      <c r="I121" s="37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35"/>
      <c r="AO121" s="35"/>
      <c r="AP121" s="35"/>
      <c r="AQ121" s="35"/>
      <c r="AR121" s="35"/>
      <c r="AS121" s="35"/>
      <c r="AT121" s="35"/>
      <c r="AU121" s="35"/>
      <c r="AV121" s="35"/>
      <c r="AW121" s="35"/>
      <c r="AX121" s="35"/>
      <c r="AY121" s="35"/>
      <c r="AZ121" s="35"/>
      <c r="BA121" s="35"/>
      <c r="BB121" s="35"/>
      <c r="BC121" s="35"/>
      <c r="BD121" s="35"/>
      <c r="BE121" s="35"/>
      <c r="BF121" s="35"/>
      <c r="BG121" s="35"/>
      <c r="BH121" s="35"/>
      <c r="BI121" s="35"/>
      <c r="BJ121" s="35"/>
      <c r="BK121" s="35"/>
      <c r="BL121" s="35"/>
      <c r="BM121" s="35"/>
      <c r="BN121" s="35"/>
      <c r="BO121" s="35"/>
      <c r="BP121" s="35"/>
      <c r="BQ121" s="35"/>
      <c r="BR121" s="35"/>
      <c r="BS121" s="35"/>
      <c r="BT121" s="35"/>
      <c r="BU121" s="35"/>
      <c r="BV121" s="35"/>
      <c r="BW121" s="35"/>
      <c r="BX121" s="35"/>
      <c r="BY121" s="35"/>
      <c r="BZ121" s="35"/>
    </row>
    <row r="122" spans="1:78" ht="14.25">
      <c r="A122" s="36"/>
      <c r="B122" s="37"/>
      <c r="C122" s="37"/>
      <c r="D122" s="37"/>
      <c r="E122" s="37"/>
      <c r="F122" s="37"/>
      <c r="G122" s="37"/>
      <c r="H122" s="37"/>
      <c r="I122" s="37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35"/>
      <c r="AO122" s="35"/>
      <c r="AP122" s="35"/>
      <c r="AQ122" s="35"/>
      <c r="AR122" s="35"/>
      <c r="AS122" s="35"/>
      <c r="AT122" s="35"/>
      <c r="AU122" s="35"/>
      <c r="AV122" s="35"/>
      <c r="AW122" s="35"/>
      <c r="AX122" s="35"/>
      <c r="AY122" s="35"/>
      <c r="AZ122" s="35"/>
      <c r="BA122" s="35"/>
      <c r="BB122" s="35"/>
      <c r="BC122" s="35"/>
      <c r="BD122" s="35"/>
      <c r="BE122" s="35"/>
      <c r="BF122" s="35"/>
      <c r="BG122" s="35"/>
      <c r="BH122" s="35"/>
      <c r="BI122" s="35"/>
      <c r="BJ122" s="35"/>
      <c r="BK122" s="35"/>
      <c r="BL122" s="35"/>
      <c r="BM122" s="35"/>
      <c r="BN122" s="35"/>
      <c r="BO122" s="35"/>
      <c r="BP122" s="35"/>
      <c r="BQ122" s="35"/>
      <c r="BR122" s="35"/>
      <c r="BS122" s="35"/>
      <c r="BT122" s="35"/>
      <c r="BU122" s="35"/>
      <c r="BV122" s="35"/>
      <c r="BW122" s="35"/>
      <c r="BX122" s="35"/>
      <c r="BY122" s="35"/>
      <c r="BZ122" s="35"/>
    </row>
    <row r="123" spans="1:78" ht="14.25">
      <c r="A123" s="36"/>
      <c r="B123" s="37"/>
      <c r="C123" s="37"/>
      <c r="D123" s="37"/>
      <c r="E123" s="37"/>
      <c r="F123" s="37"/>
      <c r="G123" s="37"/>
      <c r="H123" s="37"/>
      <c r="I123" s="37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/>
      <c r="AN123" s="35"/>
      <c r="AO123" s="35"/>
      <c r="AP123" s="35"/>
      <c r="AQ123" s="35"/>
      <c r="AR123" s="35"/>
      <c r="AS123" s="35"/>
      <c r="AT123" s="35"/>
      <c r="AU123" s="35"/>
      <c r="AV123" s="35"/>
      <c r="AW123" s="35"/>
      <c r="AX123" s="35"/>
      <c r="AY123" s="35"/>
      <c r="AZ123" s="35"/>
      <c r="BA123" s="35"/>
      <c r="BB123" s="35"/>
      <c r="BC123" s="35"/>
      <c r="BD123" s="35"/>
      <c r="BE123" s="35"/>
      <c r="BF123" s="35"/>
      <c r="BG123" s="35"/>
      <c r="BH123" s="35"/>
      <c r="BI123" s="35"/>
      <c r="BJ123" s="35"/>
      <c r="BK123" s="35"/>
      <c r="BL123" s="35"/>
      <c r="BM123" s="35"/>
      <c r="BN123" s="35"/>
      <c r="BO123" s="35"/>
      <c r="BP123" s="35"/>
      <c r="BQ123" s="35"/>
      <c r="BR123" s="35"/>
      <c r="BS123" s="35"/>
      <c r="BT123" s="35"/>
      <c r="BU123" s="35"/>
      <c r="BV123" s="35"/>
      <c r="BW123" s="35"/>
      <c r="BX123" s="35"/>
      <c r="BY123" s="35"/>
      <c r="BZ123" s="35"/>
    </row>
    <row r="124" spans="1:78" ht="14.25">
      <c r="A124" s="36"/>
      <c r="B124" s="37"/>
      <c r="C124" s="37"/>
      <c r="D124" s="37"/>
      <c r="E124" s="37"/>
      <c r="F124" s="37"/>
      <c r="G124" s="37"/>
      <c r="H124" s="37"/>
      <c r="I124" s="37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  <c r="AN124" s="35"/>
      <c r="AO124" s="35"/>
      <c r="AP124" s="35"/>
      <c r="AQ124" s="35"/>
      <c r="AR124" s="35"/>
      <c r="AS124" s="35"/>
      <c r="AT124" s="35"/>
      <c r="AU124" s="35"/>
      <c r="AV124" s="35"/>
      <c r="AW124" s="35"/>
      <c r="AX124" s="35"/>
      <c r="AY124" s="35"/>
      <c r="AZ124" s="35"/>
      <c r="BA124" s="35"/>
      <c r="BB124" s="35"/>
      <c r="BC124" s="35"/>
      <c r="BD124" s="35"/>
      <c r="BE124" s="35"/>
      <c r="BF124" s="35"/>
      <c r="BG124" s="35"/>
      <c r="BH124" s="35"/>
      <c r="BI124" s="35"/>
      <c r="BJ124" s="35"/>
      <c r="BK124" s="35"/>
      <c r="BL124" s="35"/>
      <c r="BM124" s="35"/>
      <c r="BN124" s="35"/>
      <c r="BO124" s="35"/>
      <c r="BP124" s="35"/>
      <c r="BQ124" s="35"/>
      <c r="BR124" s="35"/>
      <c r="BS124" s="35"/>
      <c r="BT124" s="35"/>
      <c r="BU124" s="35"/>
      <c r="BV124" s="35"/>
      <c r="BW124" s="35"/>
      <c r="BX124" s="35"/>
      <c r="BY124" s="35"/>
      <c r="BZ124" s="35"/>
    </row>
    <row r="125" spans="1:78" ht="14.25">
      <c r="A125" s="36"/>
      <c r="B125" s="37"/>
      <c r="C125" s="37"/>
      <c r="D125" s="37"/>
      <c r="E125" s="37"/>
      <c r="F125" s="37"/>
      <c r="G125" s="37"/>
      <c r="H125" s="37"/>
      <c r="I125" s="37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35"/>
      <c r="AN125" s="35"/>
      <c r="AO125" s="35"/>
      <c r="AP125" s="35"/>
      <c r="AQ125" s="35"/>
      <c r="AR125" s="35"/>
      <c r="AS125" s="35"/>
      <c r="AT125" s="35"/>
      <c r="AU125" s="35"/>
      <c r="AV125" s="35"/>
      <c r="AW125" s="35"/>
      <c r="AX125" s="35"/>
      <c r="AY125" s="35"/>
      <c r="AZ125" s="35"/>
      <c r="BA125" s="35"/>
      <c r="BB125" s="35"/>
      <c r="BC125" s="35"/>
      <c r="BD125" s="35"/>
      <c r="BE125" s="35"/>
      <c r="BF125" s="35"/>
      <c r="BG125" s="35"/>
      <c r="BH125" s="35"/>
      <c r="BI125" s="35"/>
      <c r="BJ125" s="35"/>
      <c r="BK125" s="35"/>
      <c r="BL125" s="35"/>
      <c r="BM125" s="35"/>
      <c r="BN125" s="35"/>
      <c r="BO125" s="35"/>
      <c r="BP125" s="35"/>
      <c r="BQ125" s="35"/>
      <c r="BR125" s="35"/>
      <c r="BS125" s="35"/>
      <c r="BT125" s="35"/>
      <c r="BU125" s="35"/>
      <c r="BV125" s="35"/>
      <c r="BW125" s="35"/>
      <c r="BX125" s="35"/>
      <c r="BY125" s="35"/>
      <c r="BZ125" s="35"/>
    </row>
    <row r="126" spans="1:78" ht="14.25">
      <c r="A126" s="36"/>
      <c r="B126" s="37"/>
      <c r="C126" s="37"/>
      <c r="D126" s="37"/>
      <c r="E126" s="37"/>
      <c r="F126" s="37"/>
      <c r="G126" s="37"/>
      <c r="H126" s="37"/>
      <c r="I126" s="37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35"/>
      <c r="AN126" s="35"/>
      <c r="AO126" s="35"/>
      <c r="AP126" s="35"/>
      <c r="AQ126" s="35"/>
      <c r="AR126" s="35"/>
      <c r="AS126" s="35"/>
      <c r="AT126" s="35"/>
      <c r="AU126" s="35"/>
      <c r="AV126" s="35"/>
      <c r="AW126" s="35"/>
      <c r="AX126" s="35"/>
      <c r="AY126" s="35"/>
      <c r="AZ126" s="35"/>
      <c r="BA126" s="35"/>
      <c r="BB126" s="35"/>
      <c r="BC126" s="35"/>
      <c r="BD126" s="35"/>
      <c r="BE126" s="35"/>
      <c r="BF126" s="35"/>
      <c r="BG126" s="35"/>
      <c r="BH126" s="35"/>
      <c r="BI126" s="35"/>
      <c r="BJ126" s="35"/>
      <c r="BK126" s="35"/>
      <c r="BL126" s="35"/>
      <c r="BM126" s="35"/>
      <c r="BN126" s="35"/>
      <c r="BO126" s="35"/>
      <c r="BP126" s="35"/>
      <c r="BQ126" s="35"/>
      <c r="BR126" s="35"/>
      <c r="BS126" s="35"/>
      <c r="BT126" s="35"/>
      <c r="BU126" s="35"/>
      <c r="BV126" s="35"/>
      <c r="BW126" s="35"/>
      <c r="BX126" s="35"/>
      <c r="BY126" s="35"/>
      <c r="BZ126" s="35"/>
    </row>
    <row r="127" spans="1:78" ht="14.25">
      <c r="A127" s="36"/>
      <c r="B127" s="37"/>
      <c r="C127" s="37"/>
      <c r="D127" s="37"/>
      <c r="E127" s="37"/>
      <c r="F127" s="37"/>
      <c r="G127" s="37"/>
      <c r="H127" s="37"/>
      <c r="I127" s="37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35"/>
      <c r="AN127" s="35"/>
      <c r="AO127" s="35"/>
      <c r="AP127" s="35"/>
      <c r="AQ127" s="35"/>
      <c r="AR127" s="35"/>
      <c r="AS127" s="35"/>
      <c r="AT127" s="35"/>
      <c r="AU127" s="35"/>
      <c r="AV127" s="35"/>
      <c r="AW127" s="35"/>
      <c r="AX127" s="35"/>
      <c r="AY127" s="35"/>
      <c r="AZ127" s="35"/>
      <c r="BA127" s="35"/>
      <c r="BB127" s="35"/>
      <c r="BC127" s="35"/>
      <c r="BD127" s="35"/>
      <c r="BE127" s="35"/>
      <c r="BF127" s="35"/>
      <c r="BG127" s="35"/>
      <c r="BH127" s="35"/>
      <c r="BI127" s="35"/>
      <c r="BJ127" s="35"/>
      <c r="BK127" s="35"/>
      <c r="BL127" s="35"/>
      <c r="BM127" s="35"/>
      <c r="BN127" s="35"/>
      <c r="BO127" s="35"/>
      <c r="BP127" s="35"/>
      <c r="BQ127" s="35"/>
      <c r="BR127" s="35"/>
      <c r="BS127" s="35"/>
      <c r="BT127" s="35"/>
      <c r="BU127" s="35"/>
      <c r="BV127" s="35"/>
      <c r="BW127" s="35"/>
      <c r="BX127" s="35"/>
      <c r="BY127" s="35"/>
      <c r="BZ127" s="35"/>
    </row>
    <row r="128" spans="1:78" ht="14.25">
      <c r="A128" s="36"/>
      <c r="B128" s="37"/>
      <c r="C128" s="37"/>
      <c r="D128" s="37"/>
      <c r="E128" s="37"/>
      <c r="F128" s="37"/>
      <c r="G128" s="37"/>
      <c r="H128" s="37"/>
      <c r="I128" s="37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/>
      <c r="AN128" s="35"/>
      <c r="AO128" s="35"/>
      <c r="AP128" s="35"/>
      <c r="AQ128" s="35"/>
      <c r="AR128" s="35"/>
      <c r="AS128" s="35"/>
      <c r="AT128" s="35"/>
      <c r="AU128" s="35"/>
      <c r="AV128" s="35"/>
      <c r="AW128" s="35"/>
      <c r="AX128" s="35"/>
      <c r="AY128" s="35"/>
      <c r="AZ128" s="35"/>
      <c r="BA128" s="35"/>
      <c r="BB128" s="35"/>
      <c r="BC128" s="35"/>
      <c r="BD128" s="35"/>
      <c r="BE128" s="35"/>
      <c r="BF128" s="35"/>
      <c r="BG128" s="35"/>
      <c r="BH128" s="35"/>
      <c r="BI128" s="35"/>
      <c r="BJ128" s="35"/>
      <c r="BK128" s="35"/>
      <c r="BL128" s="35"/>
      <c r="BM128" s="35"/>
      <c r="BN128" s="35"/>
      <c r="BO128" s="35"/>
      <c r="BP128" s="35"/>
      <c r="BQ128" s="35"/>
      <c r="BR128" s="35"/>
      <c r="BS128" s="35"/>
      <c r="BT128" s="35"/>
      <c r="BU128" s="35"/>
      <c r="BV128" s="35"/>
      <c r="BW128" s="35"/>
      <c r="BX128" s="35"/>
      <c r="BY128" s="35"/>
      <c r="BZ128" s="35"/>
    </row>
    <row r="129" spans="1:78" ht="14.25">
      <c r="A129" s="36"/>
      <c r="B129" s="37"/>
      <c r="C129" s="37"/>
      <c r="D129" s="37"/>
      <c r="E129" s="37"/>
      <c r="F129" s="37"/>
      <c r="G129" s="37"/>
      <c r="H129" s="37"/>
      <c r="I129" s="37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35"/>
      <c r="AN129" s="35"/>
      <c r="AO129" s="35"/>
      <c r="AP129" s="35"/>
      <c r="AQ129" s="35"/>
      <c r="AR129" s="35"/>
      <c r="AS129" s="35"/>
      <c r="AT129" s="35"/>
      <c r="AU129" s="35"/>
      <c r="AV129" s="35"/>
      <c r="AW129" s="35"/>
      <c r="AX129" s="35"/>
      <c r="AY129" s="35"/>
      <c r="AZ129" s="35"/>
      <c r="BA129" s="35"/>
      <c r="BB129" s="35"/>
      <c r="BC129" s="35"/>
      <c r="BD129" s="35"/>
      <c r="BE129" s="35"/>
      <c r="BF129" s="35"/>
      <c r="BG129" s="35"/>
      <c r="BH129" s="35"/>
      <c r="BI129" s="35"/>
      <c r="BJ129" s="35"/>
      <c r="BK129" s="35"/>
      <c r="BL129" s="35"/>
      <c r="BM129" s="35"/>
      <c r="BN129" s="35"/>
      <c r="BO129" s="35"/>
      <c r="BP129" s="35"/>
      <c r="BQ129" s="35"/>
      <c r="BR129" s="35"/>
      <c r="BS129" s="35"/>
      <c r="BT129" s="35"/>
      <c r="BU129" s="35"/>
      <c r="BV129" s="35"/>
      <c r="BW129" s="35"/>
      <c r="BX129" s="35"/>
      <c r="BY129" s="35"/>
      <c r="BZ129" s="35"/>
    </row>
    <row r="130" spans="1:78" ht="14.25">
      <c r="A130" s="36"/>
      <c r="B130" s="37"/>
      <c r="C130" s="37"/>
      <c r="D130" s="37"/>
      <c r="E130" s="37"/>
      <c r="F130" s="37"/>
      <c r="G130" s="37"/>
      <c r="H130" s="37"/>
      <c r="I130" s="37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35"/>
      <c r="AN130" s="35"/>
      <c r="AO130" s="35"/>
      <c r="AP130" s="35"/>
      <c r="AQ130" s="35"/>
      <c r="AR130" s="35"/>
      <c r="AS130" s="35"/>
      <c r="AT130" s="35"/>
      <c r="AU130" s="35"/>
      <c r="AV130" s="35"/>
      <c r="AW130" s="35"/>
      <c r="AX130" s="35"/>
      <c r="AY130" s="35"/>
      <c r="AZ130" s="35"/>
      <c r="BA130" s="35"/>
      <c r="BB130" s="35"/>
      <c r="BC130" s="35"/>
      <c r="BD130" s="35"/>
      <c r="BE130" s="35"/>
      <c r="BF130" s="35"/>
      <c r="BG130" s="35"/>
      <c r="BH130" s="35"/>
      <c r="BI130" s="35"/>
      <c r="BJ130" s="35"/>
      <c r="BK130" s="35"/>
      <c r="BL130" s="35"/>
      <c r="BM130" s="35"/>
      <c r="BN130" s="35"/>
      <c r="BO130" s="35"/>
      <c r="BP130" s="35"/>
      <c r="BQ130" s="35"/>
      <c r="BR130" s="35"/>
      <c r="BS130" s="35"/>
      <c r="BT130" s="35"/>
      <c r="BU130" s="35"/>
      <c r="BV130" s="35"/>
      <c r="BW130" s="35"/>
      <c r="BX130" s="35"/>
      <c r="BY130" s="35"/>
      <c r="BZ130" s="35"/>
    </row>
    <row r="131" spans="1:78" ht="14.25">
      <c r="A131" s="36"/>
      <c r="B131" s="37"/>
      <c r="C131" s="37"/>
      <c r="D131" s="37"/>
      <c r="E131" s="37"/>
      <c r="F131" s="37"/>
      <c r="G131" s="37"/>
      <c r="H131" s="37"/>
      <c r="I131" s="37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35"/>
      <c r="AN131" s="35"/>
      <c r="AO131" s="35"/>
      <c r="AP131" s="35"/>
      <c r="AQ131" s="35"/>
      <c r="AR131" s="35"/>
      <c r="AS131" s="35"/>
      <c r="AT131" s="35"/>
      <c r="AU131" s="35"/>
      <c r="AV131" s="35"/>
      <c r="AW131" s="35"/>
      <c r="AX131" s="35"/>
      <c r="AY131" s="35"/>
      <c r="AZ131" s="35"/>
      <c r="BA131" s="35"/>
      <c r="BB131" s="35"/>
      <c r="BC131" s="35"/>
      <c r="BD131" s="35"/>
      <c r="BE131" s="35"/>
      <c r="BF131" s="35"/>
      <c r="BG131" s="35"/>
      <c r="BH131" s="35"/>
      <c r="BI131" s="35"/>
      <c r="BJ131" s="35"/>
      <c r="BK131" s="35"/>
      <c r="BL131" s="35"/>
      <c r="BM131" s="35"/>
      <c r="BN131" s="35"/>
      <c r="BO131" s="35"/>
      <c r="BP131" s="35"/>
      <c r="BQ131" s="35"/>
      <c r="BR131" s="35"/>
      <c r="BS131" s="35"/>
      <c r="BT131" s="35"/>
      <c r="BU131" s="35"/>
      <c r="BV131" s="35"/>
      <c r="BW131" s="35"/>
      <c r="BX131" s="35"/>
      <c r="BY131" s="35"/>
      <c r="BZ131" s="35"/>
    </row>
    <row r="132" spans="1:78" ht="14.25">
      <c r="A132" s="36"/>
      <c r="B132" s="37"/>
      <c r="C132" s="37"/>
      <c r="D132" s="37"/>
      <c r="E132" s="37"/>
      <c r="F132" s="37"/>
      <c r="G132" s="37"/>
      <c r="H132" s="37"/>
      <c r="I132" s="37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35"/>
      <c r="AN132" s="35"/>
      <c r="AO132" s="35"/>
      <c r="AP132" s="35"/>
      <c r="AQ132" s="35"/>
      <c r="AR132" s="35"/>
      <c r="AS132" s="35"/>
      <c r="AT132" s="35"/>
      <c r="AU132" s="35"/>
      <c r="AV132" s="35"/>
      <c r="AW132" s="35"/>
      <c r="AX132" s="35"/>
      <c r="AY132" s="35"/>
      <c r="AZ132" s="35"/>
      <c r="BA132" s="35"/>
      <c r="BB132" s="35"/>
      <c r="BC132" s="35"/>
      <c r="BD132" s="35"/>
      <c r="BE132" s="35"/>
      <c r="BF132" s="35"/>
      <c r="BG132" s="35"/>
      <c r="BH132" s="35"/>
      <c r="BI132" s="35"/>
      <c r="BJ132" s="35"/>
      <c r="BK132" s="35"/>
      <c r="BL132" s="35"/>
      <c r="BM132" s="35"/>
      <c r="BN132" s="35"/>
      <c r="BO132" s="35"/>
      <c r="BP132" s="35"/>
      <c r="BQ132" s="35"/>
      <c r="BR132" s="35"/>
      <c r="BS132" s="35"/>
      <c r="BT132" s="35"/>
      <c r="BU132" s="35"/>
      <c r="BV132" s="35"/>
      <c r="BW132" s="35"/>
      <c r="BX132" s="35"/>
      <c r="BY132" s="35"/>
      <c r="BZ132" s="35"/>
    </row>
    <row r="133" spans="1:78" ht="14.25">
      <c r="A133" s="36"/>
      <c r="B133" s="37"/>
      <c r="C133" s="37"/>
      <c r="D133" s="37"/>
      <c r="E133" s="37"/>
      <c r="F133" s="37"/>
      <c r="G133" s="37"/>
      <c r="H133" s="37"/>
      <c r="I133" s="37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35"/>
      <c r="AN133" s="35"/>
      <c r="AO133" s="35"/>
      <c r="AP133" s="35"/>
      <c r="AQ133" s="35"/>
      <c r="AR133" s="35"/>
      <c r="AS133" s="35"/>
      <c r="AT133" s="35"/>
      <c r="AU133" s="35"/>
      <c r="AV133" s="35"/>
      <c r="AW133" s="35"/>
      <c r="AX133" s="35"/>
      <c r="AY133" s="35"/>
      <c r="AZ133" s="35"/>
      <c r="BA133" s="35"/>
      <c r="BB133" s="35"/>
      <c r="BC133" s="35"/>
      <c r="BD133" s="35"/>
      <c r="BE133" s="35"/>
      <c r="BF133" s="35"/>
      <c r="BG133" s="35"/>
      <c r="BH133" s="35"/>
      <c r="BI133" s="35"/>
      <c r="BJ133" s="35"/>
      <c r="BK133" s="35"/>
      <c r="BL133" s="35"/>
      <c r="BM133" s="35"/>
      <c r="BN133" s="35"/>
      <c r="BO133" s="35"/>
      <c r="BP133" s="35"/>
      <c r="BQ133" s="35"/>
      <c r="BR133" s="35"/>
      <c r="BS133" s="35"/>
      <c r="BT133" s="35"/>
      <c r="BU133" s="35"/>
      <c r="BV133" s="35"/>
      <c r="BW133" s="35"/>
      <c r="BX133" s="35"/>
      <c r="BY133" s="35"/>
      <c r="BZ133" s="35"/>
    </row>
    <row r="134" spans="1:78" ht="14.25">
      <c r="A134" s="36"/>
      <c r="B134" s="37"/>
      <c r="C134" s="37"/>
      <c r="D134" s="37"/>
      <c r="E134" s="37"/>
      <c r="F134" s="37"/>
      <c r="G134" s="37"/>
      <c r="H134" s="37"/>
      <c r="I134" s="37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35"/>
      <c r="AN134" s="35"/>
      <c r="AO134" s="35"/>
      <c r="AP134" s="35"/>
      <c r="AQ134" s="35"/>
      <c r="AR134" s="35"/>
      <c r="AS134" s="35"/>
      <c r="AT134" s="35"/>
      <c r="AU134" s="35"/>
      <c r="AV134" s="35"/>
      <c r="AW134" s="35"/>
      <c r="AX134" s="35"/>
      <c r="AY134" s="35"/>
      <c r="AZ134" s="35"/>
      <c r="BA134" s="35"/>
      <c r="BB134" s="35"/>
      <c r="BC134" s="35"/>
      <c r="BD134" s="35"/>
      <c r="BE134" s="35"/>
      <c r="BF134" s="35"/>
      <c r="BG134" s="35"/>
      <c r="BH134" s="35"/>
      <c r="BI134" s="35"/>
      <c r="BJ134" s="35"/>
      <c r="BK134" s="35"/>
      <c r="BL134" s="35"/>
      <c r="BM134" s="35"/>
      <c r="BN134" s="35"/>
      <c r="BO134" s="35"/>
      <c r="BP134" s="35"/>
      <c r="BQ134" s="35"/>
      <c r="BR134" s="35"/>
      <c r="BS134" s="35"/>
      <c r="BT134" s="35"/>
      <c r="BU134" s="35"/>
      <c r="BV134" s="35"/>
      <c r="BW134" s="35"/>
      <c r="BX134" s="35"/>
      <c r="BY134" s="35"/>
      <c r="BZ134" s="35"/>
    </row>
    <row r="135" spans="1:78" ht="14.25">
      <c r="A135" s="36"/>
      <c r="B135" s="37"/>
      <c r="C135" s="37"/>
      <c r="D135" s="37"/>
      <c r="E135" s="37"/>
      <c r="F135" s="37"/>
      <c r="G135" s="37"/>
      <c r="H135" s="37"/>
      <c r="I135" s="37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  <c r="AN135" s="35"/>
      <c r="AO135" s="35"/>
      <c r="AP135" s="35"/>
      <c r="AQ135" s="35"/>
      <c r="AR135" s="35"/>
      <c r="AS135" s="35"/>
      <c r="AT135" s="35"/>
      <c r="AU135" s="35"/>
      <c r="AV135" s="35"/>
      <c r="AW135" s="35"/>
      <c r="AX135" s="35"/>
      <c r="AY135" s="35"/>
      <c r="AZ135" s="35"/>
      <c r="BA135" s="35"/>
      <c r="BB135" s="35"/>
      <c r="BC135" s="35"/>
      <c r="BD135" s="35"/>
      <c r="BE135" s="35"/>
      <c r="BF135" s="35"/>
      <c r="BG135" s="35"/>
      <c r="BH135" s="35"/>
      <c r="BI135" s="35"/>
      <c r="BJ135" s="35"/>
      <c r="BK135" s="35"/>
      <c r="BL135" s="35"/>
      <c r="BM135" s="35"/>
      <c r="BN135" s="35"/>
      <c r="BO135" s="35"/>
      <c r="BP135" s="35"/>
      <c r="BQ135" s="35"/>
      <c r="BR135" s="35"/>
      <c r="BS135" s="35"/>
      <c r="BT135" s="35"/>
      <c r="BU135" s="35"/>
      <c r="BV135" s="35"/>
      <c r="BW135" s="35"/>
      <c r="BX135" s="35"/>
      <c r="BY135" s="35"/>
      <c r="BZ135" s="35"/>
    </row>
    <row r="136" spans="1:78" ht="14.25">
      <c r="A136" s="36"/>
      <c r="B136" s="37"/>
      <c r="C136" s="37"/>
      <c r="D136" s="37"/>
      <c r="E136" s="37"/>
      <c r="F136" s="37"/>
      <c r="G136" s="37"/>
      <c r="H136" s="37"/>
      <c r="I136" s="37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  <c r="AN136" s="35"/>
      <c r="AO136" s="35"/>
      <c r="AP136" s="35"/>
      <c r="AQ136" s="35"/>
      <c r="AR136" s="35"/>
      <c r="AS136" s="35"/>
      <c r="AT136" s="35"/>
      <c r="AU136" s="35"/>
      <c r="AV136" s="35"/>
      <c r="AW136" s="35"/>
      <c r="AX136" s="35"/>
      <c r="AY136" s="35"/>
      <c r="AZ136" s="35"/>
      <c r="BA136" s="35"/>
      <c r="BB136" s="35"/>
      <c r="BC136" s="35"/>
      <c r="BD136" s="35"/>
      <c r="BE136" s="35"/>
      <c r="BF136" s="35"/>
      <c r="BG136" s="35"/>
      <c r="BH136" s="35"/>
      <c r="BI136" s="35"/>
      <c r="BJ136" s="35"/>
      <c r="BK136" s="35"/>
      <c r="BL136" s="35"/>
      <c r="BM136" s="35"/>
      <c r="BN136" s="35"/>
      <c r="BO136" s="35"/>
      <c r="BP136" s="35"/>
      <c r="BQ136" s="35"/>
      <c r="BR136" s="35"/>
      <c r="BS136" s="35"/>
      <c r="BT136" s="35"/>
      <c r="BU136" s="35"/>
      <c r="BV136" s="35"/>
      <c r="BW136" s="35"/>
      <c r="BX136" s="35"/>
      <c r="BY136" s="35"/>
      <c r="BZ136" s="35"/>
    </row>
    <row r="137" spans="1:78" ht="14.25">
      <c r="A137" s="36"/>
      <c r="B137" s="37"/>
      <c r="C137" s="37"/>
      <c r="D137" s="37"/>
      <c r="E137" s="37"/>
      <c r="F137" s="37"/>
      <c r="G137" s="37"/>
      <c r="H137" s="37"/>
      <c r="I137" s="37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35"/>
      <c r="AN137" s="35"/>
      <c r="AO137" s="35"/>
      <c r="AP137" s="35"/>
      <c r="AQ137" s="35"/>
      <c r="AR137" s="35"/>
      <c r="AS137" s="35"/>
      <c r="AT137" s="35"/>
      <c r="AU137" s="35"/>
      <c r="AV137" s="35"/>
      <c r="AW137" s="35"/>
      <c r="AX137" s="35"/>
      <c r="AY137" s="35"/>
      <c r="AZ137" s="35"/>
      <c r="BA137" s="35"/>
      <c r="BB137" s="35"/>
      <c r="BC137" s="35"/>
      <c r="BD137" s="35"/>
      <c r="BE137" s="35"/>
      <c r="BF137" s="35"/>
      <c r="BG137" s="35"/>
      <c r="BH137" s="35"/>
      <c r="BI137" s="35"/>
      <c r="BJ137" s="35"/>
      <c r="BK137" s="35"/>
      <c r="BL137" s="35"/>
      <c r="BM137" s="35"/>
      <c r="BN137" s="35"/>
      <c r="BO137" s="35"/>
      <c r="BP137" s="35"/>
      <c r="BQ137" s="35"/>
      <c r="BR137" s="35"/>
      <c r="BS137" s="35"/>
      <c r="BT137" s="35"/>
      <c r="BU137" s="35"/>
      <c r="BV137" s="35"/>
      <c r="BW137" s="35"/>
      <c r="BX137" s="35"/>
      <c r="BY137" s="35"/>
      <c r="BZ137" s="35"/>
    </row>
    <row r="138" spans="1:78" ht="14.25">
      <c r="A138" s="36"/>
      <c r="B138" s="37"/>
      <c r="C138" s="37"/>
      <c r="D138" s="37"/>
      <c r="E138" s="37"/>
      <c r="F138" s="37"/>
      <c r="G138" s="37"/>
      <c r="H138" s="37"/>
      <c r="I138" s="37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  <c r="AN138" s="35"/>
      <c r="AO138" s="35"/>
      <c r="AP138" s="35"/>
      <c r="AQ138" s="35"/>
      <c r="AR138" s="35"/>
      <c r="AS138" s="35"/>
      <c r="AT138" s="35"/>
      <c r="AU138" s="35"/>
      <c r="AV138" s="35"/>
      <c r="AW138" s="35"/>
      <c r="AX138" s="35"/>
      <c r="AY138" s="35"/>
      <c r="AZ138" s="35"/>
      <c r="BA138" s="35"/>
      <c r="BB138" s="35"/>
      <c r="BC138" s="35"/>
      <c r="BD138" s="35"/>
      <c r="BE138" s="35"/>
      <c r="BF138" s="35"/>
      <c r="BG138" s="35"/>
      <c r="BH138" s="35"/>
      <c r="BI138" s="35"/>
      <c r="BJ138" s="35"/>
      <c r="BK138" s="35"/>
      <c r="BL138" s="35"/>
      <c r="BM138" s="35"/>
      <c r="BN138" s="35"/>
      <c r="BO138" s="35"/>
      <c r="BP138" s="35"/>
      <c r="BQ138" s="35"/>
      <c r="BR138" s="35"/>
      <c r="BS138" s="35"/>
      <c r="BT138" s="35"/>
      <c r="BU138" s="35"/>
      <c r="BV138" s="35"/>
      <c r="BW138" s="35"/>
      <c r="BX138" s="35"/>
      <c r="BY138" s="35"/>
      <c r="BZ138" s="35"/>
    </row>
    <row r="139" spans="1:78" ht="14.25">
      <c r="A139" s="36"/>
      <c r="B139" s="37"/>
      <c r="C139" s="37"/>
      <c r="D139" s="37"/>
      <c r="E139" s="37"/>
      <c r="F139" s="37"/>
      <c r="G139" s="37"/>
      <c r="H139" s="37"/>
      <c r="I139" s="37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35"/>
      <c r="AN139" s="35"/>
      <c r="AO139" s="35"/>
      <c r="AP139" s="35"/>
      <c r="AQ139" s="35"/>
      <c r="AR139" s="35"/>
      <c r="AS139" s="35"/>
      <c r="AT139" s="35"/>
      <c r="AU139" s="35"/>
      <c r="AV139" s="35"/>
      <c r="AW139" s="35"/>
      <c r="AX139" s="35"/>
      <c r="AY139" s="35"/>
      <c r="AZ139" s="35"/>
      <c r="BA139" s="35"/>
      <c r="BB139" s="35"/>
      <c r="BC139" s="35"/>
      <c r="BD139" s="35"/>
      <c r="BE139" s="35"/>
      <c r="BF139" s="35"/>
      <c r="BG139" s="35"/>
      <c r="BH139" s="35"/>
      <c r="BI139" s="35"/>
      <c r="BJ139" s="35"/>
      <c r="BK139" s="35"/>
      <c r="BL139" s="35"/>
      <c r="BM139" s="35"/>
      <c r="BN139" s="35"/>
      <c r="BO139" s="35"/>
      <c r="BP139" s="35"/>
      <c r="BQ139" s="35"/>
      <c r="BR139" s="35"/>
      <c r="BS139" s="35"/>
      <c r="BT139" s="35"/>
      <c r="BU139" s="35"/>
      <c r="BV139" s="35"/>
      <c r="BW139" s="35"/>
      <c r="BX139" s="35"/>
      <c r="BY139" s="35"/>
      <c r="BZ139" s="35"/>
    </row>
    <row r="140" spans="1:78" ht="14.25">
      <c r="A140" s="36"/>
      <c r="B140" s="37"/>
      <c r="C140" s="37"/>
      <c r="D140" s="37"/>
      <c r="E140" s="37"/>
      <c r="F140" s="37"/>
      <c r="G140" s="37"/>
      <c r="H140" s="37"/>
      <c r="I140" s="37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35"/>
      <c r="AN140" s="35"/>
      <c r="AO140" s="35"/>
      <c r="AP140" s="35"/>
      <c r="AQ140" s="35"/>
      <c r="AR140" s="35"/>
      <c r="AS140" s="35"/>
      <c r="AT140" s="35"/>
      <c r="AU140" s="35"/>
      <c r="AV140" s="35"/>
      <c r="AW140" s="35"/>
      <c r="AX140" s="35"/>
      <c r="AY140" s="35"/>
      <c r="AZ140" s="35"/>
      <c r="BA140" s="35"/>
      <c r="BB140" s="35"/>
      <c r="BC140" s="35"/>
      <c r="BD140" s="35"/>
      <c r="BE140" s="35"/>
      <c r="BF140" s="35"/>
      <c r="BG140" s="35"/>
      <c r="BH140" s="35"/>
      <c r="BI140" s="35"/>
      <c r="BJ140" s="35"/>
      <c r="BK140" s="35"/>
      <c r="BL140" s="35"/>
      <c r="BM140" s="35"/>
      <c r="BN140" s="35"/>
      <c r="BO140" s="35"/>
      <c r="BP140" s="35"/>
      <c r="BQ140" s="35"/>
      <c r="BR140" s="35"/>
      <c r="BS140" s="35"/>
      <c r="BT140" s="35"/>
      <c r="BU140" s="35"/>
      <c r="BV140" s="35"/>
      <c r="BW140" s="35"/>
      <c r="BX140" s="35"/>
      <c r="BY140" s="35"/>
      <c r="BZ140" s="35"/>
    </row>
    <row r="141" spans="1:78" ht="14.25">
      <c r="A141" s="36"/>
      <c r="B141" s="37"/>
      <c r="C141" s="37"/>
      <c r="D141" s="37"/>
      <c r="E141" s="37"/>
      <c r="F141" s="37"/>
      <c r="G141" s="37"/>
      <c r="H141" s="37"/>
      <c r="I141" s="37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35"/>
      <c r="AN141" s="35"/>
      <c r="AO141" s="35"/>
      <c r="AP141" s="35"/>
      <c r="AQ141" s="35"/>
      <c r="AR141" s="35"/>
      <c r="AS141" s="35"/>
      <c r="AT141" s="35"/>
      <c r="AU141" s="35"/>
      <c r="AV141" s="35"/>
      <c r="AW141" s="35"/>
      <c r="AX141" s="35"/>
      <c r="AY141" s="35"/>
      <c r="AZ141" s="35"/>
      <c r="BA141" s="35"/>
      <c r="BB141" s="35"/>
      <c r="BC141" s="35"/>
      <c r="BD141" s="35"/>
      <c r="BE141" s="35"/>
      <c r="BF141" s="35"/>
      <c r="BG141" s="35"/>
      <c r="BH141" s="35"/>
      <c r="BI141" s="35"/>
      <c r="BJ141" s="35"/>
      <c r="BK141" s="35"/>
      <c r="BL141" s="35"/>
      <c r="BM141" s="35"/>
      <c r="BN141" s="35"/>
      <c r="BO141" s="35"/>
      <c r="BP141" s="35"/>
      <c r="BQ141" s="35"/>
      <c r="BR141" s="35"/>
      <c r="BS141" s="35"/>
      <c r="BT141" s="35"/>
      <c r="BU141" s="35"/>
      <c r="BV141" s="35"/>
      <c r="BW141" s="35"/>
      <c r="BX141" s="35"/>
      <c r="BY141" s="35"/>
      <c r="BZ141" s="35"/>
    </row>
    <row r="142" spans="1:78" ht="14.25">
      <c r="A142" s="36"/>
      <c r="B142" s="37"/>
      <c r="C142" s="37"/>
      <c r="D142" s="37"/>
      <c r="E142" s="37"/>
      <c r="F142" s="37"/>
      <c r="G142" s="37"/>
      <c r="H142" s="37"/>
      <c r="I142" s="37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35"/>
      <c r="AN142" s="35"/>
      <c r="AO142" s="35"/>
      <c r="AP142" s="35"/>
      <c r="AQ142" s="35"/>
      <c r="AR142" s="35"/>
      <c r="AS142" s="35"/>
      <c r="AT142" s="35"/>
      <c r="AU142" s="35"/>
      <c r="AV142" s="35"/>
      <c r="AW142" s="35"/>
      <c r="AX142" s="35"/>
      <c r="AY142" s="35"/>
      <c r="AZ142" s="35"/>
      <c r="BA142" s="35"/>
      <c r="BB142" s="35"/>
      <c r="BC142" s="35"/>
      <c r="BD142" s="35"/>
      <c r="BE142" s="35"/>
      <c r="BF142" s="35"/>
      <c r="BG142" s="35"/>
      <c r="BH142" s="35"/>
      <c r="BI142" s="35"/>
      <c r="BJ142" s="35"/>
      <c r="BK142" s="35"/>
      <c r="BL142" s="35"/>
      <c r="BM142" s="35"/>
      <c r="BN142" s="35"/>
      <c r="BO142" s="35"/>
      <c r="BP142" s="35"/>
      <c r="BQ142" s="35"/>
      <c r="BR142" s="35"/>
      <c r="BS142" s="35"/>
      <c r="BT142" s="35"/>
      <c r="BU142" s="35"/>
      <c r="BV142" s="35"/>
      <c r="BW142" s="35"/>
      <c r="BX142" s="35"/>
      <c r="BY142" s="35"/>
      <c r="BZ142" s="35"/>
    </row>
    <row r="143" spans="1:78" ht="14.25">
      <c r="A143" s="36"/>
      <c r="B143" s="37"/>
      <c r="C143" s="37"/>
      <c r="D143" s="37"/>
      <c r="E143" s="37"/>
      <c r="F143" s="37"/>
      <c r="G143" s="37"/>
      <c r="H143" s="37"/>
      <c r="I143" s="37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35"/>
      <c r="AN143" s="35"/>
      <c r="AO143" s="35"/>
      <c r="AP143" s="35"/>
      <c r="AQ143" s="35"/>
      <c r="AR143" s="35"/>
      <c r="AS143" s="35"/>
      <c r="AT143" s="35"/>
      <c r="AU143" s="35"/>
      <c r="AV143" s="35"/>
      <c r="AW143" s="35"/>
      <c r="AX143" s="35"/>
      <c r="AY143" s="35"/>
      <c r="AZ143" s="35"/>
      <c r="BA143" s="35"/>
      <c r="BB143" s="35"/>
      <c r="BC143" s="35"/>
      <c r="BD143" s="35"/>
      <c r="BE143" s="35"/>
      <c r="BF143" s="35"/>
      <c r="BG143" s="35"/>
      <c r="BH143" s="35"/>
      <c r="BI143" s="35"/>
      <c r="BJ143" s="35"/>
      <c r="BK143" s="35"/>
      <c r="BL143" s="35"/>
      <c r="BM143" s="35"/>
      <c r="BN143" s="35"/>
      <c r="BO143" s="35"/>
      <c r="BP143" s="35"/>
      <c r="BQ143" s="35"/>
      <c r="BR143" s="35"/>
      <c r="BS143" s="35"/>
      <c r="BT143" s="35"/>
      <c r="BU143" s="35"/>
      <c r="BV143" s="35"/>
      <c r="BW143" s="35"/>
      <c r="BX143" s="35"/>
      <c r="BY143" s="35"/>
      <c r="BZ143" s="35"/>
    </row>
    <row r="144" spans="1:78" ht="14.25">
      <c r="A144" s="36"/>
      <c r="B144" s="37"/>
      <c r="C144" s="37"/>
      <c r="D144" s="37"/>
      <c r="E144" s="37"/>
      <c r="F144" s="37"/>
      <c r="G144" s="37"/>
      <c r="H144" s="37"/>
      <c r="I144" s="37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35"/>
      <c r="AN144" s="35"/>
      <c r="AO144" s="35"/>
      <c r="AP144" s="35"/>
      <c r="AQ144" s="35"/>
      <c r="AR144" s="35"/>
      <c r="AS144" s="35"/>
      <c r="AT144" s="35"/>
      <c r="AU144" s="35"/>
      <c r="AV144" s="35"/>
      <c r="AW144" s="35"/>
      <c r="AX144" s="35"/>
      <c r="AY144" s="35"/>
      <c r="AZ144" s="35"/>
      <c r="BA144" s="35"/>
      <c r="BB144" s="35"/>
      <c r="BC144" s="35"/>
      <c r="BD144" s="35"/>
      <c r="BE144" s="35"/>
      <c r="BF144" s="35"/>
      <c r="BG144" s="35"/>
      <c r="BH144" s="35"/>
      <c r="BI144" s="35"/>
      <c r="BJ144" s="35"/>
      <c r="BK144" s="35"/>
      <c r="BL144" s="35"/>
      <c r="BM144" s="35"/>
      <c r="BN144" s="35"/>
      <c r="BO144" s="35"/>
      <c r="BP144" s="35"/>
      <c r="BQ144" s="35"/>
      <c r="BR144" s="35"/>
      <c r="BS144" s="35"/>
      <c r="BT144" s="35"/>
      <c r="BU144" s="35"/>
      <c r="BV144" s="35"/>
      <c r="BW144" s="35"/>
      <c r="BX144" s="35"/>
      <c r="BY144" s="35"/>
      <c r="BZ144" s="35"/>
    </row>
    <row r="145" spans="1:78" ht="14.25">
      <c r="A145" s="36"/>
      <c r="B145" s="37"/>
      <c r="C145" s="37"/>
      <c r="D145" s="37"/>
      <c r="E145" s="37"/>
      <c r="F145" s="37"/>
      <c r="G145" s="37"/>
      <c r="H145" s="37"/>
      <c r="I145" s="37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35"/>
      <c r="AM145" s="35"/>
      <c r="AN145" s="35"/>
      <c r="AO145" s="35"/>
      <c r="AP145" s="35"/>
      <c r="AQ145" s="35"/>
      <c r="AR145" s="35"/>
      <c r="AS145" s="35"/>
      <c r="AT145" s="35"/>
      <c r="AU145" s="35"/>
      <c r="AV145" s="35"/>
      <c r="AW145" s="35"/>
      <c r="AX145" s="35"/>
      <c r="AY145" s="35"/>
      <c r="AZ145" s="35"/>
      <c r="BA145" s="35"/>
      <c r="BB145" s="35"/>
      <c r="BC145" s="35"/>
      <c r="BD145" s="35"/>
      <c r="BE145" s="35"/>
      <c r="BF145" s="35"/>
      <c r="BG145" s="35"/>
      <c r="BH145" s="35"/>
      <c r="BI145" s="35"/>
      <c r="BJ145" s="35"/>
      <c r="BK145" s="35"/>
      <c r="BL145" s="35"/>
      <c r="BM145" s="35"/>
      <c r="BN145" s="35"/>
      <c r="BO145" s="35"/>
      <c r="BP145" s="35"/>
      <c r="BQ145" s="35"/>
      <c r="BR145" s="35"/>
      <c r="BS145" s="35"/>
      <c r="BT145" s="35"/>
      <c r="BU145" s="35"/>
      <c r="BV145" s="35"/>
      <c r="BW145" s="35"/>
      <c r="BX145" s="35"/>
      <c r="BY145" s="35"/>
      <c r="BZ145" s="35"/>
    </row>
    <row r="146" spans="1:78" ht="14.25">
      <c r="A146" s="36"/>
      <c r="B146" s="37"/>
      <c r="C146" s="37"/>
      <c r="D146" s="37"/>
      <c r="E146" s="37"/>
      <c r="F146" s="37"/>
      <c r="G146" s="37"/>
      <c r="H146" s="37"/>
      <c r="I146" s="37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  <c r="AM146" s="35"/>
      <c r="AN146" s="35"/>
      <c r="AO146" s="35"/>
      <c r="AP146" s="35"/>
      <c r="AQ146" s="35"/>
      <c r="AR146" s="35"/>
      <c r="AS146" s="35"/>
      <c r="AT146" s="35"/>
      <c r="AU146" s="35"/>
      <c r="AV146" s="35"/>
      <c r="AW146" s="35"/>
      <c r="AX146" s="35"/>
      <c r="AY146" s="35"/>
      <c r="AZ146" s="35"/>
      <c r="BA146" s="35"/>
      <c r="BB146" s="35"/>
      <c r="BC146" s="35"/>
      <c r="BD146" s="35"/>
      <c r="BE146" s="35"/>
      <c r="BF146" s="35"/>
      <c r="BG146" s="35"/>
      <c r="BH146" s="35"/>
      <c r="BI146" s="35"/>
      <c r="BJ146" s="35"/>
      <c r="BK146" s="35"/>
      <c r="BL146" s="35"/>
      <c r="BM146" s="35"/>
      <c r="BN146" s="35"/>
      <c r="BO146" s="35"/>
      <c r="BP146" s="35"/>
      <c r="BQ146" s="35"/>
      <c r="BR146" s="35"/>
      <c r="BS146" s="35"/>
      <c r="BT146" s="35"/>
      <c r="BU146" s="35"/>
      <c r="BV146" s="35"/>
      <c r="BW146" s="35"/>
      <c r="BX146" s="35"/>
      <c r="BY146" s="35"/>
      <c r="BZ146" s="35"/>
    </row>
    <row r="147" spans="1:78" ht="14.25">
      <c r="A147" s="36"/>
      <c r="B147" s="37"/>
      <c r="C147" s="37"/>
      <c r="D147" s="37"/>
      <c r="E147" s="37"/>
      <c r="F147" s="37"/>
      <c r="G147" s="37"/>
      <c r="H147" s="37"/>
      <c r="I147" s="37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35"/>
      <c r="AM147" s="35"/>
      <c r="AN147" s="35"/>
      <c r="AO147" s="35"/>
      <c r="AP147" s="35"/>
      <c r="AQ147" s="35"/>
      <c r="AR147" s="35"/>
      <c r="AS147" s="35"/>
      <c r="AT147" s="35"/>
      <c r="AU147" s="35"/>
      <c r="AV147" s="35"/>
      <c r="AW147" s="35"/>
      <c r="AX147" s="35"/>
      <c r="AY147" s="35"/>
      <c r="AZ147" s="35"/>
      <c r="BA147" s="35"/>
      <c r="BB147" s="35"/>
      <c r="BC147" s="35"/>
      <c r="BD147" s="35"/>
      <c r="BE147" s="35"/>
      <c r="BF147" s="35"/>
      <c r="BG147" s="35"/>
      <c r="BH147" s="35"/>
      <c r="BI147" s="35"/>
      <c r="BJ147" s="35"/>
      <c r="BK147" s="35"/>
      <c r="BL147" s="35"/>
      <c r="BM147" s="35"/>
      <c r="BN147" s="35"/>
      <c r="BO147" s="35"/>
      <c r="BP147" s="35"/>
      <c r="BQ147" s="35"/>
      <c r="BR147" s="35"/>
      <c r="BS147" s="35"/>
      <c r="BT147" s="35"/>
      <c r="BU147" s="35"/>
      <c r="BV147" s="35"/>
      <c r="BW147" s="35"/>
      <c r="BX147" s="35"/>
      <c r="BY147" s="35"/>
      <c r="BZ147" s="35"/>
    </row>
    <row r="148" spans="1:78" ht="14.25">
      <c r="A148" s="36"/>
      <c r="B148" s="37"/>
      <c r="C148" s="37"/>
      <c r="D148" s="37"/>
      <c r="E148" s="37"/>
      <c r="F148" s="37"/>
      <c r="G148" s="37"/>
      <c r="H148" s="37"/>
      <c r="I148" s="37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35"/>
      <c r="AM148" s="35"/>
      <c r="AN148" s="35"/>
      <c r="AO148" s="35"/>
      <c r="AP148" s="35"/>
      <c r="AQ148" s="35"/>
      <c r="AR148" s="35"/>
      <c r="AS148" s="35"/>
      <c r="AT148" s="35"/>
      <c r="AU148" s="35"/>
      <c r="AV148" s="35"/>
      <c r="AW148" s="35"/>
      <c r="AX148" s="35"/>
      <c r="AY148" s="35"/>
      <c r="AZ148" s="35"/>
      <c r="BA148" s="35"/>
      <c r="BB148" s="35"/>
      <c r="BC148" s="35"/>
      <c r="BD148" s="35"/>
      <c r="BE148" s="35"/>
      <c r="BF148" s="35"/>
      <c r="BG148" s="35"/>
      <c r="BH148" s="35"/>
      <c r="BI148" s="35"/>
      <c r="BJ148" s="35"/>
      <c r="BK148" s="35"/>
      <c r="BL148" s="35"/>
      <c r="BM148" s="35"/>
      <c r="BN148" s="35"/>
      <c r="BO148" s="35"/>
      <c r="BP148" s="35"/>
      <c r="BQ148" s="35"/>
      <c r="BR148" s="35"/>
      <c r="BS148" s="35"/>
      <c r="BT148" s="35"/>
      <c r="BU148" s="35"/>
      <c r="BV148" s="35"/>
      <c r="BW148" s="35"/>
      <c r="BX148" s="35"/>
      <c r="BY148" s="35"/>
      <c r="BZ148" s="35"/>
    </row>
    <row r="149" spans="1:78" ht="14.25">
      <c r="A149" s="36"/>
      <c r="B149" s="37"/>
      <c r="C149" s="37"/>
      <c r="D149" s="37"/>
      <c r="E149" s="37"/>
      <c r="F149" s="37"/>
      <c r="G149" s="37"/>
      <c r="H149" s="37"/>
      <c r="I149" s="37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35"/>
      <c r="AM149" s="35"/>
      <c r="AN149" s="35"/>
      <c r="AO149" s="35"/>
      <c r="AP149" s="35"/>
      <c r="AQ149" s="35"/>
      <c r="AR149" s="35"/>
      <c r="AS149" s="35"/>
      <c r="AT149" s="35"/>
      <c r="AU149" s="35"/>
      <c r="AV149" s="35"/>
      <c r="AW149" s="35"/>
      <c r="AX149" s="35"/>
      <c r="AY149" s="35"/>
      <c r="AZ149" s="35"/>
      <c r="BA149" s="35"/>
      <c r="BB149" s="35"/>
      <c r="BC149" s="35"/>
      <c r="BD149" s="35"/>
      <c r="BE149" s="35"/>
      <c r="BF149" s="35"/>
      <c r="BG149" s="35"/>
      <c r="BH149" s="35"/>
      <c r="BI149" s="35"/>
      <c r="BJ149" s="35"/>
      <c r="BK149" s="35"/>
      <c r="BL149" s="35"/>
      <c r="BM149" s="35"/>
      <c r="BN149" s="35"/>
      <c r="BO149" s="35"/>
      <c r="BP149" s="35"/>
      <c r="BQ149" s="35"/>
      <c r="BR149" s="35"/>
      <c r="BS149" s="35"/>
      <c r="BT149" s="35"/>
      <c r="BU149" s="35"/>
      <c r="BV149" s="35"/>
      <c r="BW149" s="35"/>
      <c r="BX149" s="35"/>
      <c r="BY149" s="35"/>
      <c r="BZ149" s="35"/>
    </row>
    <row r="150" spans="1:78" ht="14.25">
      <c r="A150" s="36"/>
      <c r="B150" s="37"/>
      <c r="C150" s="37"/>
      <c r="D150" s="37"/>
      <c r="E150" s="37"/>
      <c r="F150" s="37"/>
      <c r="G150" s="37"/>
      <c r="H150" s="37"/>
      <c r="I150" s="37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35"/>
      <c r="AM150" s="35"/>
      <c r="AN150" s="35"/>
      <c r="AO150" s="35"/>
      <c r="AP150" s="35"/>
      <c r="AQ150" s="35"/>
      <c r="AR150" s="35"/>
      <c r="AS150" s="35"/>
      <c r="AT150" s="35"/>
      <c r="AU150" s="35"/>
      <c r="AV150" s="35"/>
      <c r="AW150" s="35"/>
      <c r="AX150" s="35"/>
      <c r="AY150" s="35"/>
      <c r="AZ150" s="35"/>
      <c r="BA150" s="35"/>
      <c r="BB150" s="35"/>
      <c r="BC150" s="35"/>
      <c r="BD150" s="35"/>
      <c r="BE150" s="35"/>
      <c r="BF150" s="35"/>
      <c r="BG150" s="35"/>
      <c r="BH150" s="35"/>
      <c r="BI150" s="35"/>
      <c r="BJ150" s="35"/>
      <c r="BK150" s="35"/>
      <c r="BL150" s="35"/>
      <c r="BM150" s="35"/>
      <c r="BN150" s="35"/>
      <c r="BO150" s="35"/>
      <c r="BP150" s="35"/>
      <c r="BQ150" s="35"/>
      <c r="BR150" s="35"/>
      <c r="BS150" s="35"/>
      <c r="BT150" s="35"/>
      <c r="BU150" s="35"/>
      <c r="BV150" s="35"/>
      <c r="BW150" s="35"/>
      <c r="BX150" s="35"/>
      <c r="BY150" s="35"/>
      <c r="BZ150" s="35"/>
    </row>
    <row r="151" spans="1:78" ht="14.25">
      <c r="A151" s="36"/>
      <c r="B151" s="37"/>
      <c r="C151" s="37"/>
      <c r="D151" s="37"/>
      <c r="E151" s="37"/>
      <c r="F151" s="37"/>
      <c r="G151" s="37"/>
      <c r="H151" s="37"/>
      <c r="I151" s="37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35"/>
      <c r="AM151" s="35"/>
      <c r="AN151" s="35"/>
      <c r="AO151" s="35"/>
      <c r="AP151" s="35"/>
      <c r="AQ151" s="35"/>
      <c r="AR151" s="35"/>
      <c r="AS151" s="35"/>
      <c r="AT151" s="35"/>
      <c r="AU151" s="35"/>
      <c r="AV151" s="35"/>
      <c r="AW151" s="35"/>
      <c r="AX151" s="35"/>
      <c r="AY151" s="35"/>
      <c r="AZ151" s="35"/>
      <c r="BA151" s="35"/>
      <c r="BB151" s="35"/>
      <c r="BC151" s="35"/>
      <c r="BD151" s="35"/>
      <c r="BE151" s="35"/>
      <c r="BF151" s="35"/>
      <c r="BG151" s="35"/>
      <c r="BH151" s="35"/>
      <c r="BI151" s="35"/>
      <c r="BJ151" s="35"/>
      <c r="BK151" s="35"/>
      <c r="BL151" s="35"/>
      <c r="BM151" s="35"/>
      <c r="BN151" s="35"/>
      <c r="BO151" s="35"/>
      <c r="BP151" s="35"/>
      <c r="BQ151" s="35"/>
      <c r="BR151" s="35"/>
      <c r="BS151" s="35"/>
      <c r="BT151" s="35"/>
      <c r="BU151" s="35"/>
      <c r="BV151" s="35"/>
      <c r="BW151" s="35"/>
      <c r="BX151" s="35"/>
      <c r="BY151" s="35"/>
      <c r="BZ151" s="35"/>
    </row>
    <row r="152" spans="1:78" ht="14.25">
      <c r="A152" s="36"/>
      <c r="B152" s="37"/>
      <c r="C152" s="37"/>
      <c r="D152" s="37"/>
      <c r="E152" s="37"/>
      <c r="F152" s="37"/>
      <c r="G152" s="37"/>
      <c r="H152" s="37"/>
      <c r="I152" s="37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5"/>
      <c r="AS152" s="35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  <c r="BE152" s="35"/>
      <c r="BF152" s="35"/>
      <c r="BG152" s="35"/>
      <c r="BH152" s="35"/>
      <c r="BI152" s="35"/>
      <c r="BJ152" s="35"/>
      <c r="BK152" s="35"/>
      <c r="BL152" s="35"/>
      <c r="BM152" s="35"/>
      <c r="BN152" s="35"/>
      <c r="BO152" s="35"/>
      <c r="BP152" s="35"/>
      <c r="BQ152" s="35"/>
      <c r="BR152" s="35"/>
      <c r="BS152" s="35"/>
      <c r="BT152" s="35"/>
      <c r="BU152" s="35"/>
      <c r="BV152" s="35"/>
      <c r="BW152" s="35"/>
      <c r="BX152" s="35"/>
      <c r="BY152" s="35"/>
      <c r="BZ152" s="35"/>
    </row>
    <row r="153" spans="1:78" ht="14.25">
      <c r="A153" s="36"/>
      <c r="B153" s="37"/>
      <c r="C153" s="37"/>
      <c r="D153" s="37"/>
      <c r="E153" s="37"/>
      <c r="F153" s="37"/>
      <c r="G153" s="37"/>
      <c r="H153" s="37"/>
      <c r="I153" s="37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35"/>
      <c r="AM153" s="35"/>
      <c r="AN153" s="35"/>
      <c r="AO153" s="35"/>
      <c r="AP153" s="35"/>
      <c r="AQ153" s="35"/>
      <c r="AR153" s="35"/>
      <c r="AS153" s="35"/>
      <c r="AT153" s="35"/>
      <c r="AU153" s="35"/>
      <c r="AV153" s="35"/>
      <c r="AW153" s="35"/>
      <c r="AX153" s="35"/>
      <c r="AY153" s="35"/>
      <c r="AZ153" s="35"/>
      <c r="BA153" s="35"/>
      <c r="BB153" s="35"/>
      <c r="BC153" s="35"/>
      <c r="BD153" s="35"/>
      <c r="BE153" s="35"/>
      <c r="BF153" s="35"/>
      <c r="BG153" s="35"/>
      <c r="BH153" s="35"/>
      <c r="BI153" s="35"/>
      <c r="BJ153" s="35"/>
      <c r="BK153" s="35"/>
      <c r="BL153" s="35"/>
      <c r="BM153" s="35"/>
      <c r="BN153" s="35"/>
      <c r="BO153" s="35"/>
      <c r="BP153" s="35"/>
      <c r="BQ153" s="35"/>
      <c r="BR153" s="35"/>
      <c r="BS153" s="35"/>
      <c r="BT153" s="35"/>
      <c r="BU153" s="35"/>
      <c r="BV153" s="35"/>
      <c r="BW153" s="35"/>
      <c r="BX153" s="35"/>
      <c r="BY153" s="35"/>
      <c r="BZ153" s="35"/>
    </row>
    <row r="154" spans="1:78" ht="14.25">
      <c r="A154" s="36"/>
      <c r="B154" s="37"/>
      <c r="C154" s="37"/>
      <c r="D154" s="37"/>
      <c r="E154" s="37"/>
      <c r="F154" s="37"/>
      <c r="G154" s="37"/>
      <c r="H154" s="37"/>
      <c r="I154" s="37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  <c r="AL154" s="35"/>
      <c r="AM154" s="35"/>
      <c r="AN154" s="35"/>
      <c r="AO154" s="35"/>
      <c r="AP154" s="35"/>
      <c r="AQ154" s="35"/>
      <c r="AR154" s="35"/>
      <c r="AS154" s="35"/>
      <c r="AT154" s="35"/>
      <c r="AU154" s="35"/>
      <c r="AV154" s="35"/>
      <c r="AW154" s="35"/>
      <c r="AX154" s="35"/>
      <c r="AY154" s="35"/>
      <c r="AZ154" s="35"/>
      <c r="BA154" s="35"/>
      <c r="BB154" s="35"/>
      <c r="BC154" s="35"/>
      <c r="BD154" s="35"/>
      <c r="BE154" s="35"/>
      <c r="BF154" s="35"/>
      <c r="BG154" s="35"/>
      <c r="BH154" s="35"/>
      <c r="BI154" s="35"/>
      <c r="BJ154" s="35"/>
      <c r="BK154" s="35"/>
      <c r="BL154" s="35"/>
      <c r="BM154" s="35"/>
      <c r="BN154" s="35"/>
      <c r="BO154" s="35"/>
      <c r="BP154" s="35"/>
      <c r="BQ154" s="35"/>
      <c r="BR154" s="35"/>
      <c r="BS154" s="35"/>
      <c r="BT154" s="35"/>
      <c r="BU154" s="35"/>
      <c r="BV154" s="35"/>
      <c r="BW154" s="35"/>
      <c r="BX154" s="35"/>
      <c r="BY154" s="35"/>
      <c r="BZ154" s="35"/>
    </row>
    <row r="155" spans="1:78" ht="14.25">
      <c r="A155" s="36"/>
      <c r="B155" s="37"/>
      <c r="C155" s="37"/>
      <c r="D155" s="37"/>
      <c r="E155" s="37"/>
      <c r="F155" s="37"/>
      <c r="G155" s="37"/>
      <c r="H155" s="37"/>
      <c r="I155" s="37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  <c r="AM155" s="35"/>
      <c r="AN155" s="35"/>
      <c r="AO155" s="35"/>
      <c r="AP155" s="35"/>
      <c r="AQ155" s="35"/>
      <c r="AR155" s="35"/>
      <c r="AS155" s="35"/>
      <c r="AT155" s="35"/>
      <c r="AU155" s="35"/>
      <c r="AV155" s="35"/>
      <c r="AW155" s="35"/>
      <c r="AX155" s="35"/>
      <c r="AY155" s="35"/>
      <c r="AZ155" s="35"/>
      <c r="BA155" s="35"/>
      <c r="BB155" s="35"/>
      <c r="BC155" s="35"/>
      <c r="BD155" s="35"/>
      <c r="BE155" s="35"/>
      <c r="BF155" s="35"/>
      <c r="BG155" s="35"/>
      <c r="BH155" s="35"/>
      <c r="BI155" s="35"/>
      <c r="BJ155" s="35"/>
      <c r="BK155" s="35"/>
      <c r="BL155" s="35"/>
      <c r="BM155" s="35"/>
      <c r="BN155" s="35"/>
      <c r="BO155" s="35"/>
      <c r="BP155" s="35"/>
      <c r="BQ155" s="35"/>
      <c r="BR155" s="35"/>
      <c r="BS155" s="35"/>
      <c r="BT155" s="35"/>
      <c r="BU155" s="35"/>
      <c r="BV155" s="35"/>
      <c r="BW155" s="35"/>
      <c r="BX155" s="35"/>
      <c r="BY155" s="35"/>
      <c r="BZ155" s="35"/>
    </row>
    <row r="156" spans="1:78" ht="14.25">
      <c r="A156" s="36"/>
      <c r="B156" s="37"/>
      <c r="C156" s="37"/>
      <c r="D156" s="37"/>
      <c r="E156" s="37"/>
      <c r="F156" s="37"/>
      <c r="G156" s="37"/>
      <c r="H156" s="37"/>
      <c r="I156" s="37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35"/>
      <c r="AN156" s="35"/>
      <c r="AO156" s="35"/>
      <c r="AP156" s="35"/>
      <c r="AQ156" s="35"/>
      <c r="AR156" s="35"/>
      <c r="AS156" s="35"/>
      <c r="AT156" s="35"/>
      <c r="AU156" s="35"/>
      <c r="AV156" s="35"/>
      <c r="AW156" s="35"/>
      <c r="AX156" s="35"/>
      <c r="AY156" s="35"/>
      <c r="AZ156" s="35"/>
      <c r="BA156" s="35"/>
      <c r="BB156" s="35"/>
      <c r="BC156" s="35"/>
      <c r="BD156" s="35"/>
      <c r="BE156" s="35"/>
      <c r="BF156" s="35"/>
      <c r="BG156" s="35"/>
      <c r="BH156" s="35"/>
      <c r="BI156" s="35"/>
      <c r="BJ156" s="35"/>
      <c r="BK156" s="35"/>
      <c r="BL156" s="35"/>
      <c r="BM156" s="35"/>
      <c r="BN156" s="35"/>
      <c r="BO156" s="35"/>
      <c r="BP156" s="35"/>
      <c r="BQ156" s="35"/>
      <c r="BR156" s="35"/>
      <c r="BS156" s="35"/>
      <c r="BT156" s="35"/>
      <c r="BU156" s="35"/>
      <c r="BV156" s="35"/>
      <c r="BW156" s="35"/>
      <c r="BX156" s="35"/>
      <c r="BY156" s="35"/>
      <c r="BZ156" s="35"/>
    </row>
    <row r="157" spans="1:78" ht="14.25">
      <c r="A157" s="36"/>
      <c r="B157" s="37"/>
      <c r="C157" s="37"/>
      <c r="D157" s="37"/>
      <c r="E157" s="37"/>
      <c r="F157" s="37"/>
      <c r="G157" s="37"/>
      <c r="H157" s="37"/>
      <c r="I157" s="37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35"/>
      <c r="AM157" s="35"/>
      <c r="AN157" s="35"/>
      <c r="AO157" s="35"/>
      <c r="AP157" s="35"/>
      <c r="AQ157" s="35"/>
      <c r="AR157" s="35"/>
      <c r="AS157" s="35"/>
      <c r="AT157" s="35"/>
      <c r="AU157" s="35"/>
      <c r="AV157" s="35"/>
      <c r="AW157" s="35"/>
      <c r="AX157" s="35"/>
      <c r="AY157" s="35"/>
      <c r="AZ157" s="35"/>
      <c r="BA157" s="35"/>
      <c r="BB157" s="35"/>
      <c r="BC157" s="35"/>
      <c r="BD157" s="35"/>
      <c r="BE157" s="35"/>
      <c r="BF157" s="35"/>
      <c r="BG157" s="35"/>
      <c r="BH157" s="35"/>
      <c r="BI157" s="35"/>
      <c r="BJ157" s="35"/>
      <c r="BK157" s="35"/>
      <c r="BL157" s="35"/>
      <c r="BM157" s="35"/>
      <c r="BN157" s="35"/>
      <c r="BO157" s="35"/>
      <c r="BP157" s="35"/>
      <c r="BQ157" s="35"/>
      <c r="BR157" s="35"/>
      <c r="BS157" s="35"/>
      <c r="BT157" s="35"/>
      <c r="BU157" s="35"/>
      <c r="BV157" s="35"/>
      <c r="BW157" s="35"/>
      <c r="BX157" s="35"/>
      <c r="BY157" s="35"/>
      <c r="BZ157" s="35"/>
    </row>
    <row r="158" spans="1:78" ht="14.25">
      <c r="A158" s="36"/>
      <c r="B158" s="37"/>
      <c r="C158" s="37"/>
      <c r="D158" s="37"/>
      <c r="E158" s="37"/>
      <c r="F158" s="37"/>
      <c r="G158" s="37"/>
      <c r="H158" s="37"/>
      <c r="I158" s="37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35"/>
      <c r="AM158" s="35"/>
      <c r="AN158" s="35"/>
      <c r="AO158" s="35"/>
      <c r="AP158" s="35"/>
      <c r="AQ158" s="35"/>
      <c r="AR158" s="35"/>
      <c r="AS158" s="35"/>
      <c r="AT158" s="35"/>
      <c r="AU158" s="35"/>
      <c r="AV158" s="35"/>
      <c r="AW158" s="35"/>
      <c r="AX158" s="35"/>
      <c r="AY158" s="35"/>
      <c r="AZ158" s="35"/>
      <c r="BA158" s="35"/>
      <c r="BB158" s="35"/>
      <c r="BC158" s="35"/>
      <c r="BD158" s="35"/>
      <c r="BE158" s="35"/>
      <c r="BF158" s="35"/>
      <c r="BG158" s="35"/>
      <c r="BH158" s="35"/>
      <c r="BI158" s="35"/>
      <c r="BJ158" s="35"/>
      <c r="BK158" s="35"/>
      <c r="BL158" s="35"/>
      <c r="BM158" s="35"/>
      <c r="BN158" s="35"/>
      <c r="BO158" s="35"/>
      <c r="BP158" s="35"/>
      <c r="BQ158" s="35"/>
      <c r="BR158" s="35"/>
      <c r="BS158" s="35"/>
      <c r="BT158" s="35"/>
      <c r="BU158" s="35"/>
      <c r="BV158" s="35"/>
      <c r="BW158" s="35"/>
      <c r="BX158" s="35"/>
      <c r="BY158" s="35"/>
      <c r="BZ158" s="35"/>
    </row>
    <row r="159" spans="1:78" ht="14.25">
      <c r="A159" s="36"/>
      <c r="B159" s="37"/>
      <c r="C159" s="37"/>
      <c r="D159" s="37"/>
      <c r="E159" s="37"/>
      <c r="F159" s="37"/>
      <c r="G159" s="37"/>
      <c r="H159" s="37"/>
      <c r="I159" s="37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  <c r="AL159" s="35"/>
      <c r="AM159" s="35"/>
      <c r="AN159" s="35"/>
      <c r="AO159" s="35"/>
      <c r="AP159" s="35"/>
      <c r="AQ159" s="35"/>
      <c r="AR159" s="35"/>
      <c r="AS159" s="35"/>
      <c r="AT159" s="35"/>
      <c r="AU159" s="35"/>
      <c r="AV159" s="35"/>
      <c r="AW159" s="35"/>
      <c r="AX159" s="35"/>
      <c r="AY159" s="35"/>
      <c r="AZ159" s="35"/>
      <c r="BA159" s="35"/>
      <c r="BB159" s="35"/>
      <c r="BC159" s="35"/>
      <c r="BD159" s="35"/>
      <c r="BE159" s="35"/>
      <c r="BF159" s="35"/>
      <c r="BG159" s="35"/>
      <c r="BH159" s="35"/>
      <c r="BI159" s="35"/>
      <c r="BJ159" s="35"/>
      <c r="BK159" s="35"/>
      <c r="BL159" s="35"/>
      <c r="BM159" s="35"/>
      <c r="BN159" s="35"/>
      <c r="BO159" s="35"/>
      <c r="BP159" s="35"/>
      <c r="BQ159" s="35"/>
      <c r="BR159" s="35"/>
      <c r="BS159" s="35"/>
      <c r="BT159" s="35"/>
      <c r="BU159" s="35"/>
      <c r="BV159" s="35"/>
      <c r="BW159" s="35"/>
      <c r="BX159" s="35"/>
      <c r="BY159" s="35"/>
      <c r="BZ159" s="35"/>
    </row>
    <row r="160" spans="1:78" ht="14.25">
      <c r="A160" s="36"/>
      <c r="B160" s="37"/>
      <c r="C160" s="37"/>
      <c r="D160" s="37"/>
      <c r="E160" s="37"/>
      <c r="F160" s="37"/>
      <c r="G160" s="37"/>
      <c r="H160" s="37"/>
      <c r="I160" s="37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35"/>
      <c r="AM160" s="35"/>
      <c r="AN160" s="35"/>
      <c r="AO160" s="35"/>
      <c r="AP160" s="35"/>
      <c r="AQ160" s="35"/>
      <c r="AR160" s="35"/>
      <c r="AS160" s="35"/>
      <c r="AT160" s="35"/>
      <c r="AU160" s="35"/>
      <c r="AV160" s="35"/>
      <c r="AW160" s="35"/>
      <c r="AX160" s="35"/>
      <c r="AY160" s="35"/>
      <c r="AZ160" s="35"/>
      <c r="BA160" s="35"/>
      <c r="BB160" s="35"/>
      <c r="BC160" s="35"/>
      <c r="BD160" s="35"/>
      <c r="BE160" s="35"/>
      <c r="BF160" s="35"/>
      <c r="BG160" s="35"/>
      <c r="BH160" s="35"/>
      <c r="BI160" s="35"/>
      <c r="BJ160" s="35"/>
      <c r="BK160" s="35"/>
      <c r="BL160" s="35"/>
      <c r="BM160" s="35"/>
      <c r="BN160" s="35"/>
      <c r="BO160" s="35"/>
      <c r="BP160" s="35"/>
      <c r="BQ160" s="35"/>
      <c r="BR160" s="35"/>
      <c r="BS160" s="35"/>
      <c r="BT160" s="35"/>
      <c r="BU160" s="35"/>
      <c r="BV160" s="35"/>
      <c r="BW160" s="35"/>
      <c r="BX160" s="35"/>
      <c r="BY160" s="35"/>
      <c r="BZ160" s="35"/>
    </row>
    <row r="161" spans="1:78" ht="14.25">
      <c r="A161" s="36"/>
      <c r="B161" s="37"/>
      <c r="C161" s="37"/>
      <c r="D161" s="37"/>
      <c r="E161" s="37"/>
      <c r="F161" s="37"/>
      <c r="G161" s="37"/>
      <c r="H161" s="37"/>
      <c r="I161" s="37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35"/>
      <c r="AM161" s="35"/>
      <c r="AN161" s="35"/>
      <c r="AO161" s="35"/>
      <c r="AP161" s="35"/>
      <c r="AQ161" s="35"/>
      <c r="AR161" s="35"/>
      <c r="AS161" s="35"/>
      <c r="AT161" s="35"/>
      <c r="AU161" s="35"/>
      <c r="AV161" s="35"/>
      <c r="AW161" s="35"/>
      <c r="AX161" s="35"/>
      <c r="AY161" s="35"/>
      <c r="AZ161" s="35"/>
      <c r="BA161" s="35"/>
      <c r="BB161" s="35"/>
      <c r="BC161" s="35"/>
      <c r="BD161" s="35"/>
      <c r="BE161" s="35"/>
      <c r="BF161" s="35"/>
      <c r="BG161" s="35"/>
      <c r="BH161" s="35"/>
      <c r="BI161" s="35"/>
      <c r="BJ161" s="35"/>
      <c r="BK161" s="35"/>
      <c r="BL161" s="35"/>
      <c r="BM161" s="35"/>
      <c r="BN161" s="35"/>
      <c r="BO161" s="35"/>
      <c r="BP161" s="35"/>
      <c r="BQ161" s="35"/>
      <c r="BR161" s="35"/>
      <c r="BS161" s="35"/>
      <c r="BT161" s="35"/>
      <c r="BU161" s="35"/>
      <c r="BV161" s="35"/>
      <c r="BW161" s="35"/>
      <c r="BX161" s="35"/>
      <c r="BY161" s="35"/>
      <c r="BZ161" s="35"/>
    </row>
    <row r="162" spans="1:78" ht="14.25">
      <c r="A162" s="36"/>
      <c r="B162" s="37"/>
      <c r="C162" s="37"/>
      <c r="D162" s="37"/>
      <c r="E162" s="37"/>
      <c r="F162" s="37"/>
      <c r="G162" s="37"/>
      <c r="H162" s="37"/>
      <c r="I162" s="37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35"/>
      <c r="AM162" s="35"/>
      <c r="AN162" s="35"/>
      <c r="AO162" s="35"/>
      <c r="AP162" s="35"/>
      <c r="AQ162" s="35"/>
      <c r="AR162" s="35"/>
      <c r="AS162" s="35"/>
      <c r="AT162" s="35"/>
      <c r="AU162" s="35"/>
      <c r="AV162" s="35"/>
      <c r="AW162" s="35"/>
      <c r="AX162" s="35"/>
      <c r="AY162" s="35"/>
      <c r="AZ162" s="35"/>
      <c r="BA162" s="35"/>
      <c r="BB162" s="35"/>
      <c r="BC162" s="35"/>
      <c r="BD162" s="35"/>
      <c r="BE162" s="35"/>
      <c r="BF162" s="35"/>
      <c r="BG162" s="35"/>
      <c r="BH162" s="35"/>
      <c r="BI162" s="35"/>
      <c r="BJ162" s="35"/>
      <c r="BK162" s="35"/>
      <c r="BL162" s="35"/>
      <c r="BM162" s="35"/>
      <c r="BN162" s="35"/>
      <c r="BO162" s="35"/>
      <c r="BP162" s="35"/>
      <c r="BQ162" s="35"/>
      <c r="BR162" s="35"/>
      <c r="BS162" s="35"/>
      <c r="BT162" s="35"/>
      <c r="BU162" s="35"/>
      <c r="BV162" s="35"/>
      <c r="BW162" s="35"/>
      <c r="BX162" s="35"/>
      <c r="BY162" s="35"/>
      <c r="BZ162" s="35"/>
    </row>
    <row r="163" spans="1:78" ht="14.25">
      <c r="A163" s="36"/>
      <c r="B163" s="37"/>
      <c r="C163" s="37"/>
      <c r="D163" s="37"/>
      <c r="E163" s="37"/>
      <c r="F163" s="37"/>
      <c r="G163" s="37"/>
      <c r="H163" s="37"/>
      <c r="I163" s="37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35"/>
      <c r="AM163" s="35"/>
      <c r="AN163" s="35"/>
      <c r="AO163" s="35"/>
      <c r="AP163" s="35"/>
      <c r="AQ163" s="35"/>
      <c r="AR163" s="35"/>
      <c r="AS163" s="35"/>
      <c r="AT163" s="35"/>
      <c r="AU163" s="35"/>
      <c r="AV163" s="35"/>
      <c r="AW163" s="35"/>
      <c r="AX163" s="35"/>
      <c r="AY163" s="35"/>
      <c r="AZ163" s="35"/>
      <c r="BA163" s="35"/>
      <c r="BB163" s="35"/>
      <c r="BC163" s="35"/>
      <c r="BD163" s="35"/>
      <c r="BE163" s="35"/>
      <c r="BF163" s="35"/>
      <c r="BG163" s="35"/>
      <c r="BH163" s="35"/>
      <c r="BI163" s="35"/>
      <c r="BJ163" s="35"/>
      <c r="BK163" s="35"/>
      <c r="BL163" s="35"/>
      <c r="BM163" s="35"/>
      <c r="BN163" s="35"/>
      <c r="BO163" s="35"/>
      <c r="BP163" s="35"/>
      <c r="BQ163" s="35"/>
      <c r="BR163" s="35"/>
      <c r="BS163" s="35"/>
      <c r="BT163" s="35"/>
      <c r="BU163" s="35"/>
      <c r="BV163" s="35"/>
      <c r="BW163" s="35"/>
      <c r="BX163" s="35"/>
      <c r="BY163" s="35"/>
      <c r="BZ163" s="35"/>
    </row>
    <row r="164" spans="1:78" ht="14.25">
      <c r="A164" s="36"/>
      <c r="B164" s="37"/>
      <c r="C164" s="37"/>
      <c r="D164" s="37"/>
      <c r="E164" s="37"/>
      <c r="F164" s="37"/>
      <c r="G164" s="37"/>
      <c r="H164" s="37"/>
      <c r="I164" s="37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35"/>
      <c r="AM164" s="35"/>
      <c r="AN164" s="35"/>
      <c r="AO164" s="35"/>
      <c r="AP164" s="35"/>
      <c r="AQ164" s="35"/>
      <c r="AR164" s="35"/>
      <c r="AS164" s="35"/>
      <c r="AT164" s="35"/>
      <c r="AU164" s="35"/>
      <c r="AV164" s="35"/>
      <c r="AW164" s="35"/>
      <c r="AX164" s="35"/>
      <c r="AY164" s="35"/>
      <c r="AZ164" s="35"/>
      <c r="BA164" s="35"/>
      <c r="BB164" s="35"/>
      <c r="BC164" s="35"/>
      <c r="BD164" s="35"/>
      <c r="BE164" s="35"/>
      <c r="BF164" s="35"/>
      <c r="BG164" s="35"/>
      <c r="BH164" s="35"/>
      <c r="BI164" s="35"/>
      <c r="BJ164" s="35"/>
      <c r="BK164" s="35"/>
      <c r="BL164" s="35"/>
      <c r="BM164" s="35"/>
      <c r="BN164" s="35"/>
      <c r="BO164" s="35"/>
      <c r="BP164" s="35"/>
      <c r="BQ164" s="35"/>
      <c r="BR164" s="35"/>
      <c r="BS164" s="35"/>
      <c r="BT164" s="35"/>
      <c r="BU164" s="35"/>
      <c r="BV164" s="35"/>
      <c r="BW164" s="35"/>
      <c r="BX164" s="35"/>
      <c r="BY164" s="35"/>
      <c r="BZ164" s="35"/>
    </row>
    <row r="165" spans="1:78" ht="14.25">
      <c r="A165" s="36"/>
      <c r="B165" s="37"/>
      <c r="C165" s="37"/>
      <c r="D165" s="37"/>
      <c r="E165" s="37"/>
      <c r="F165" s="37"/>
      <c r="G165" s="37"/>
      <c r="H165" s="37"/>
      <c r="I165" s="37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35"/>
      <c r="AM165" s="35"/>
      <c r="AN165" s="35"/>
      <c r="AO165" s="35"/>
      <c r="AP165" s="35"/>
      <c r="AQ165" s="35"/>
      <c r="AR165" s="35"/>
      <c r="AS165" s="35"/>
      <c r="AT165" s="35"/>
      <c r="AU165" s="35"/>
      <c r="AV165" s="35"/>
      <c r="AW165" s="35"/>
      <c r="AX165" s="35"/>
      <c r="AY165" s="35"/>
      <c r="AZ165" s="35"/>
      <c r="BA165" s="35"/>
      <c r="BB165" s="35"/>
      <c r="BC165" s="35"/>
      <c r="BD165" s="35"/>
      <c r="BE165" s="35"/>
      <c r="BF165" s="35"/>
      <c r="BG165" s="35"/>
      <c r="BH165" s="35"/>
      <c r="BI165" s="35"/>
      <c r="BJ165" s="35"/>
      <c r="BK165" s="35"/>
      <c r="BL165" s="35"/>
      <c r="BM165" s="35"/>
      <c r="BN165" s="35"/>
      <c r="BO165" s="35"/>
      <c r="BP165" s="35"/>
      <c r="BQ165" s="35"/>
      <c r="BR165" s="35"/>
      <c r="BS165" s="35"/>
      <c r="BT165" s="35"/>
      <c r="BU165" s="35"/>
      <c r="BV165" s="35"/>
      <c r="BW165" s="35"/>
      <c r="BX165" s="35"/>
      <c r="BY165" s="35"/>
      <c r="BZ165" s="35"/>
    </row>
    <row r="166" spans="1:78" ht="14.25">
      <c r="A166" s="36"/>
      <c r="B166" s="37"/>
      <c r="C166" s="37"/>
      <c r="D166" s="37"/>
      <c r="E166" s="37"/>
      <c r="F166" s="37"/>
      <c r="G166" s="37"/>
      <c r="H166" s="37"/>
      <c r="I166" s="37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/>
      <c r="AM166" s="35"/>
      <c r="AN166" s="35"/>
      <c r="AO166" s="35"/>
      <c r="AP166" s="35"/>
      <c r="AQ166" s="35"/>
      <c r="AR166" s="35"/>
      <c r="AS166" s="35"/>
      <c r="AT166" s="35"/>
      <c r="AU166" s="35"/>
      <c r="AV166" s="35"/>
      <c r="AW166" s="35"/>
      <c r="AX166" s="35"/>
      <c r="AY166" s="35"/>
      <c r="AZ166" s="35"/>
      <c r="BA166" s="35"/>
      <c r="BB166" s="35"/>
      <c r="BC166" s="35"/>
      <c r="BD166" s="35"/>
      <c r="BE166" s="35"/>
      <c r="BF166" s="35"/>
      <c r="BG166" s="35"/>
      <c r="BH166" s="35"/>
      <c r="BI166" s="35"/>
      <c r="BJ166" s="35"/>
      <c r="BK166" s="35"/>
      <c r="BL166" s="35"/>
      <c r="BM166" s="35"/>
      <c r="BN166" s="35"/>
      <c r="BO166" s="35"/>
      <c r="BP166" s="35"/>
      <c r="BQ166" s="35"/>
      <c r="BR166" s="35"/>
      <c r="BS166" s="35"/>
      <c r="BT166" s="35"/>
      <c r="BU166" s="35"/>
      <c r="BV166" s="35"/>
      <c r="BW166" s="35"/>
      <c r="BX166" s="35"/>
      <c r="BY166" s="35"/>
      <c r="BZ166" s="35"/>
    </row>
    <row r="167" spans="1:78" ht="14.25">
      <c r="A167" s="36"/>
      <c r="B167" s="37"/>
      <c r="C167" s="37"/>
      <c r="D167" s="37"/>
      <c r="E167" s="37"/>
      <c r="F167" s="37"/>
      <c r="G167" s="37"/>
      <c r="H167" s="37"/>
      <c r="I167" s="37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  <c r="AL167" s="35"/>
      <c r="AM167" s="35"/>
      <c r="AN167" s="35"/>
      <c r="AO167" s="35"/>
      <c r="AP167" s="35"/>
      <c r="AQ167" s="35"/>
      <c r="AR167" s="35"/>
      <c r="AS167" s="35"/>
      <c r="AT167" s="35"/>
      <c r="AU167" s="35"/>
      <c r="AV167" s="35"/>
      <c r="AW167" s="35"/>
      <c r="AX167" s="35"/>
      <c r="AY167" s="35"/>
      <c r="AZ167" s="35"/>
      <c r="BA167" s="35"/>
      <c r="BB167" s="35"/>
      <c r="BC167" s="35"/>
      <c r="BD167" s="35"/>
      <c r="BE167" s="35"/>
      <c r="BF167" s="35"/>
      <c r="BG167" s="35"/>
      <c r="BH167" s="35"/>
      <c r="BI167" s="35"/>
      <c r="BJ167" s="35"/>
      <c r="BK167" s="35"/>
      <c r="BL167" s="35"/>
      <c r="BM167" s="35"/>
      <c r="BN167" s="35"/>
      <c r="BO167" s="35"/>
      <c r="BP167" s="35"/>
      <c r="BQ167" s="35"/>
      <c r="BR167" s="35"/>
      <c r="BS167" s="35"/>
      <c r="BT167" s="35"/>
      <c r="BU167" s="35"/>
      <c r="BV167" s="35"/>
      <c r="BW167" s="35"/>
      <c r="BX167" s="35"/>
      <c r="BY167" s="35"/>
      <c r="BZ167" s="35"/>
    </row>
    <row r="168" spans="1:78" ht="14.25">
      <c r="A168" s="36"/>
      <c r="B168" s="37"/>
      <c r="C168" s="37"/>
      <c r="D168" s="37"/>
      <c r="E168" s="37"/>
      <c r="F168" s="37"/>
      <c r="G168" s="37"/>
      <c r="H168" s="37"/>
      <c r="I168" s="37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35"/>
      <c r="AN168" s="35"/>
      <c r="AO168" s="35"/>
      <c r="AP168" s="35"/>
      <c r="AQ168" s="35"/>
      <c r="AR168" s="35"/>
      <c r="AS168" s="35"/>
      <c r="AT168" s="35"/>
      <c r="AU168" s="35"/>
      <c r="AV168" s="35"/>
      <c r="AW168" s="35"/>
      <c r="AX168" s="35"/>
      <c r="AY168" s="35"/>
      <c r="AZ168" s="35"/>
      <c r="BA168" s="35"/>
      <c r="BB168" s="35"/>
      <c r="BC168" s="35"/>
      <c r="BD168" s="35"/>
      <c r="BE168" s="35"/>
      <c r="BF168" s="35"/>
      <c r="BG168" s="35"/>
      <c r="BH168" s="35"/>
      <c r="BI168" s="35"/>
      <c r="BJ168" s="35"/>
      <c r="BK168" s="35"/>
      <c r="BL168" s="35"/>
      <c r="BM168" s="35"/>
      <c r="BN168" s="35"/>
      <c r="BO168" s="35"/>
      <c r="BP168" s="35"/>
      <c r="BQ168" s="35"/>
      <c r="BR168" s="35"/>
      <c r="BS168" s="35"/>
      <c r="BT168" s="35"/>
      <c r="BU168" s="35"/>
      <c r="BV168" s="35"/>
      <c r="BW168" s="35"/>
      <c r="BX168" s="35"/>
      <c r="BY168" s="35"/>
      <c r="BZ168" s="35"/>
    </row>
    <row r="169" spans="1:78" ht="14.25">
      <c r="A169" s="36"/>
      <c r="B169" s="37"/>
      <c r="C169" s="37"/>
      <c r="D169" s="37"/>
      <c r="E169" s="37"/>
      <c r="F169" s="37"/>
      <c r="G169" s="37"/>
      <c r="H169" s="37"/>
      <c r="I169" s="37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  <c r="AK169" s="35"/>
      <c r="AL169" s="35"/>
      <c r="AM169" s="35"/>
      <c r="AN169" s="35"/>
      <c r="AO169" s="35"/>
      <c r="AP169" s="35"/>
      <c r="AQ169" s="35"/>
      <c r="AR169" s="35"/>
      <c r="AS169" s="35"/>
      <c r="AT169" s="35"/>
      <c r="AU169" s="35"/>
      <c r="AV169" s="35"/>
      <c r="AW169" s="35"/>
      <c r="AX169" s="35"/>
      <c r="AY169" s="35"/>
      <c r="AZ169" s="35"/>
      <c r="BA169" s="35"/>
      <c r="BB169" s="35"/>
      <c r="BC169" s="35"/>
      <c r="BD169" s="35"/>
      <c r="BE169" s="35"/>
      <c r="BF169" s="35"/>
      <c r="BG169" s="35"/>
      <c r="BH169" s="35"/>
      <c r="BI169" s="35"/>
      <c r="BJ169" s="35"/>
      <c r="BK169" s="35"/>
      <c r="BL169" s="35"/>
      <c r="BM169" s="35"/>
      <c r="BN169" s="35"/>
      <c r="BO169" s="35"/>
      <c r="BP169" s="35"/>
      <c r="BQ169" s="35"/>
      <c r="BR169" s="35"/>
      <c r="BS169" s="35"/>
      <c r="BT169" s="35"/>
      <c r="BU169" s="35"/>
      <c r="BV169" s="35"/>
      <c r="BW169" s="35"/>
      <c r="BX169" s="35"/>
      <c r="BY169" s="35"/>
      <c r="BZ169" s="35"/>
    </row>
    <row r="170" spans="1:78" ht="14.25">
      <c r="A170" s="36"/>
      <c r="B170" s="37"/>
      <c r="C170" s="37"/>
      <c r="D170" s="37"/>
      <c r="E170" s="37"/>
      <c r="F170" s="37"/>
      <c r="G170" s="37"/>
      <c r="H170" s="37"/>
      <c r="I170" s="37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5"/>
      <c r="AL170" s="35"/>
      <c r="AM170" s="35"/>
      <c r="AN170" s="35"/>
      <c r="AO170" s="35"/>
      <c r="AP170" s="35"/>
      <c r="AQ170" s="35"/>
      <c r="AR170" s="35"/>
      <c r="AS170" s="35"/>
      <c r="AT170" s="35"/>
      <c r="AU170" s="35"/>
      <c r="AV170" s="35"/>
      <c r="AW170" s="35"/>
      <c r="AX170" s="35"/>
      <c r="AY170" s="35"/>
      <c r="AZ170" s="35"/>
      <c r="BA170" s="35"/>
      <c r="BB170" s="35"/>
      <c r="BC170" s="35"/>
      <c r="BD170" s="35"/>
      <c r="BE170" s="35"/>
      <c r="BF170" s="35"/>
      <c r="BG170" s="35"/>
      <c r="BH170" s="35"/>
      <c r="BI170" s="35"/>
      <c r="BJ170" s="35"/>
      <c r="BK170" s="35"/>
      <c r="BL170" s="35"/>
      <c r="BM170" s="35"/>
      <c r="BN170" s="35"/>
      <c r="BO170" s="35"/>
      <c r="BP170" s="35"/>
      <c r="BQ170" s="35"/>
      <c r="BR170" s="35"/>
      <c r="BS170" s="35"/>
      <c r="BT170" s="35"/>
      <c r="BU170" s="35"/>
      <c r="BV170" s="35"/>
      <c r="BW170" s="35"/>
      <c r="BX170" s="35"/>
      <c r="BY170" s="35"/>
      <c r="BZ170" s="35"/>
    </row>
    <row r="171" spans="1:78" ht="14.25">
      <c r="A171" s="36"/>
      <c r="B171" s="37"/>
      <c r="C171" s="37"/>
      <c r="D171" s="37"/>
      <c r="E171" s="37"/>
      <c r="F171" s="37"/>
      <c r="G171" s="37"/>
      <c r="H171" s="37"/>
      <c r="I171" s="37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  <c r="AL171" s="35"/>
      <c r="AM171" s="35"/>
      <c r="AN171" s="35"/>
      <c r="AO171" s="35"/>
      <c r="AP171" s="35"/>
      <c r="AQ171" s="35"/>
      <c r="AR171" s="35"/>
      <c r="AS171" s="35"/>
      <c r="AT171" s="35"/>
      <c r="AU171" s="35"/>
      <c r="AV171" s="35"/>
      <c r="AW171" s="35"/>
      <c r="AX171" s="35"/>
      <c r="AY171" s="35"/>
      <c r="AZ171" s="35"/>
      <c r="BA171" s="35"/>
      <c r="BB171" s="35"/>
      <c r="BC171" s="35"/>
      <c r="BD171" s="35"/>
      <c r="BE171" s="35"/>
      <c r="BF171" s="35"/>
      <c r="BG171" s="35"/>
      <c r="BH171" s="35"/>
      <c r="BI171" s="35"/>
      <c r="BJ171" s="35"/>
      <c r="BK171" s="35"/>
      <c r="BL171" s="35"/>
      <c r="BM171" s="35"/>
      <c r="BN171" s="35"/>
      <c r="BO171" s="35"/>
      <c r="BP171" s="35"/>
      <c r="BQ171" s="35"/>
      <c r="BR171" s="35"/>
      <c r="BS171" s="35"/>
      <c r="BT171" s="35"/>
      <c r="BU171" s="35"/>
      <c r="BV171" s="35"/>
      <c r="BW171" s="35"/>
      <c r="BX171" s="35"/>
      <c r="BY171" s="35"/>
      <c r="BZ171" s="35"/>
    </row>
    <row r="172" spans="1:78" ht="14.25">
      <c r="A172" s="36"/>
      <c r="B172" s="37"/>
      <c r="C172" s="37"/>
      <c r="D172" s="37"/>
      <c r="E172" s="37"/>
      <c r="F172" s="37"/>
      <c r="G172" s="37"/>
      <c r="H172" s="37"/>
      <c r="I172" s="37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  <c r="AK172" s="35"/>
      <c r="AL172" s="35"/>
      <c r="AM172" s="35"/>
      <c r="AN172" s="35"/>
      <c r="AO172" s="35"/>
      <c r="AP172" s="35"/>
      <c r="AQ172" s="35"/>
      <c r="AR172" s="35"/>
      <c r="AS172" s="35"/>
      <c r="AT172" s="35"/>
      <c r="AU172" s="35"/>
      <c r="AV172" s="35"/>
      <c r="AW172" s="35"/>
      <c r="AX172" s="35"/>
      <c r="AY172" s="35"/>
      <c r="AZ172" s="35"/>
      <c r="BA172" s="35"/>
      <c r="BB172" s="35"/>
      <c r="BC172" s="35"/>
      <c r="BD172" s="35"/>
      <c r="BE172" s="35"/>
      <c r="BF172" s="35"/>
      <c r="BG172" s="35"/>
      <c r="BH172" s="35"/>
      <c r="BI172" s="35"/>
      <c r="BJ172" s="35"/>
      <c r="BK172" s="35"/>
      <c r="BL172" s="35"/>
      <c r="BM172" s="35"/>
      <c r="BN172" s="35"/>
      <c r="BO172" s="35"/>
      <c r="BP172" s="35"/>
      <c r="BQ172" s="35"/>
      <c r="BR172" s="35"/>
      <c r="BS172" s="35"/>
      <c r="BT172" s="35"/>
      <c r="BU172" s="35"/>
      <c r="BV172" s="35"/>
      <c r="BW172" s="35"/>
      <c r="BX172" s="35"/>
      <c r="BY172" s="35"/>
      <c r="BZ172" s="35"/>
    </row>
    <row r="173" spans="1:78" ht="14.25">
      <c r="A173" s="36"/>
      <c r="B173" s="37"/>
      <c r="C173" s="37"/>
      <c r="D173" s="37"/>
      <c r="E173" s="37"/>
      <c r="F173" s="37"/>
      <c r="G173" s="37"/>
      <c r="H173" s="37"/>
      <c r="I173" s="37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35"/>
      <c r="AL173" s="35"/>
      <c r="AM173" s="35"/>
      <c r="AN173" s="35"/>
      <c r="AO173" s="35"/>
      <c r="AP173" s="35"/>
      <c r="AQ173" s="35"/>
      <c r="AR173" s="35"/>
      <c r="AS173" s="35"/>
      <c r="AT173" s="35"/>
      <c r="AU173" s="35"/>
      <c r="AV173" s="35"/>
      <c r="AW173" s="35"/>
      <c r="AX173" s="35"/>
      <c r="AY173" s="35"/>
      <c r="AZ173" s="35"/>
      <c r="BA173" s="35"/>
      <c r="BB173" s="35"/>
      <c r="BC173" s="35"/>
      <c r="BD173" s="35"/>
      <c r="BE173" s="35"/>
      <c r="BF173" s="35"/>
      <c r="BG173" s="35"/>
      <c r="BH173" s="35"/>
      <c r="BI173" s="35"/>
      <c r="BJ173" s="35"/>
      <c r="BK173" s="35"/>
      <c r="BL173" s="35"/>
      <c r="BM173" s="35"/>
      <c r="BN173" s="35"/>
      <c r="BO173" s="35"/>
      <c r="BP173" s="35"/>
      <c r="BQ173" s="35"/>
      <c r="BR173" s="35"/>
      <c r="BS173" s="35"/>
      <c r="BT173" s="35"/>
      <c r="BU173" s="35"/>
      <c r="BV173" s="35"/>
      <c r="BW173" s="35"/>
      <c r="BX173" s="35"/>
      <c r="BY173" s="35"/>
      <c r="BZ173" s="35"/>
    </row>
    <row r="174" spans="1:78" ht="14.25">
      <c r="A174" s="36"/>
      <c r="B174" s="37"/>
      <c r="C174" s="37"/>
      <c r="D174" s="37"/>
      <c r="E174" s="37"/>
      <c r="F174" s="37"/>
      <c r="G174" s="37"/>
      <c r="H174" s="37"/>
      <c r="I174" s="37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  <c r="AL174" s="35"/>
      <c r="AM174" s="35"/>
      <c r="AN174" s="35"/>
      <c r="AO174" s="35"/>
      <c r="AP174" s="35"/>
      <c r="AQ174" s="35"/>
      <c r="AR174" s="35"/>
      <c r="AS174" s="35"/>
      <c r="AT174" s="35"/>
      <c r="AU174" s="35"/>
      <c r="AV174" s="35"/>
      <c r="AW174" s="35"/>
      <c r="AX174" s="35"/>
      <c r="AY174" s="35"/>
      <c r="AZ174" s="35"/>
      <c r="BA174" s="35"/>
      <c r="BB174" s="35"/>
      <c r="BC174" s="35"/>
      <c r="BD174" s="35"/>
      <c r="BE174" s="35"/>
      <c r="BF174" s="35"/>
      <c r="BG174" s="35"/>
      <c r="BH174" s="35"/>
      <c r="BI174" s="35"/>
      <c r="BJ174" s="35"/>
      <c r="BK174" s="35"/>
      <c r="BL174" s="35"/>
      <c r="BM174" s="35"/>
      <c r="BN174" s="35"/>
      <c r="BO174" s="35"/>
      <c r="BP174" s="35"/>
      <c r="BQ174" s="35"/>
      <c r="BR174" s="35"/>
      <c r="BS174" s="35"/>
      <c r="BT174" s="35"/>
      <c r="BU174" s="35"/>
      <c r="BV174" s="35"/>
      <c r="BW174" s="35"/>
      <c r="BX174" s="35"/>
      <c r="BY174" s="35"/>
      <c r="BZ174" s="35"/>
    </row>
    <row r="175" spans="1:78" ht="14.25">
      <c r="A175" s="36"/>
      <c r="B175" s="37"/>
      <c r="C175" s="37"/>
      <c r="D175" s="37"/>
      <c r="E175" s="37"/>
      <c r="F175" s="37"/>
      <c r="G175" s="37"/>
      <c r="H175" s="37"/>
      <c r="I175" s="37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5"/>
      <c r="AL175" s="35"/>
      <c r="AM175" s="35"/>
      <c r="AN175" s="35"/>
      <c r="AO175" s="35"/>
      <c r="AP175" s="35"/>
      <c r="AQ175" s="35"/>
      <c r="AR175" s="35"/>
      <c r="AS175" s="35"/>
      <c r="AT175" s="35"/>
      <c r="AU175" s="35"/>
      <c r="AV175" s="35"/>
      <c r="AW175" s="35"/>
      <c r="AX175" s="35"/>
      <c r="AY175" s="35"/>
      <c r="AZ175" s="35"/>
      <c r="BA175" s="35"/>
      <c r="BB175" s="35"/>
      <c r="BC175" s="35"/>
      <c r="BD175" s="35"/>
      <c r="BE175" s="35"/>
      <c r="BF175" s="35"/>
      <c r="BG175" s="35"/>
      <c r="BH175" s="35"/>
      <c r="BI175" s="35"/>
      <c r="BJ175" s="35"/>
      <c r="BK175" s="35"/>
      <c r="BL175" s="35"/>
      <c r="BM175" s="35"/>
      <c r="BN175" s="35"/>
      <c r="BO175" s="35"/>
      <c r="BP175" s="35"/>
      <c r="BQ175" s="35"/>
      <c r="BR175" s="35"/>
      <c r="BS175" s="35"/>
      <c r="BT175" s="35"/>
      <c r="BU175" s="35"/>
      <c r="BV175" s="35"/>
      <c r="BW175" s="35"/>
      <c r="BX175" s="35"/>
      <c r="BY175" s="35"/>
      <c r="BZ175" s="35"/>
    </row>
    <row r="176" spans="1:78" ht="14.25">
      <c r="A176" s="36"/>
      <c r="B176" s="37"/>
      <c r="C176" s="37"/>
      <c r="D176" s="37"/>
      <c r="E176" s="37"/>
      <c r="F176" s="37"/>
      <c r="G176" s="37"/>
      <c r="H176" s="37"/>
      <c r="I176" s="37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  <c r="AL176" s="35"/>
      <c r="AM176" s="35"/>
      <c r="AN176" s="35"/>
      <c r="AO176" s="35"/>
      <c r="AP176" s="35"/>
      <c r="AQ176" s="35"/>
      <c r="AR176" s="35"/>
      <c r="AS176" s="35"/>
      <c r="AT176" s="35"/>
      <c r="AU176" s="35"/>
      <c r="AV176" s="35"/>
      <c r="AW176" s="35"/>
      <c r="AX176" s="35"/>
      <c r="AY176" s="35"/>
      <c r="AZ176" s="35"/>
      <c r="BA176" s="35"/>
      <c r="BB176" s="35"/>
      <c r="BC176" s="35"/>
      <c r="BD176" s="35"/>
      <c r="BE176" s="35"/>
      <c r="BF176" s="35"/>
      <c r="BG176" s="35"/>
      <c r="BH176" s="35"/>
      <c r="BI176" s="35"/>
      <c r="BJ176" s="35"/>
      <c r="BK176" s="35"/>
      <c r="BL176" s="35"/>
      <c r="BM176" s="35"/>
      <c r="BN176" s="35"/>
      <c r="BO176" s="35"/>
      <c r="BP176" s="35"/>
      <c r="BQ176" s="35"/>
      <c r="BR176" s="35"/>
      <c r="BS176" s="35"/>
      <c r="BT176" s="35"/>
      <c r="BU176" s="35"/>
      <c r="BV176" s="35"/>
      <c r="BW176" s="35"/>
      <c r="BX176" s="35"/>
      <c r="BY176" s="35"/>
      <c r="BZ176" s="35"/>
    </row>
    <row r="177" spans="1:78" ht="14.25">
      <c r="A177" s="36"/>
      <c r="B177" s="37"/>
      <c r="C177" s="37"/>
      <c r="D177" s="37"/>
      <c r="E177" s="37"/>
      <c r="F177" s="37"/>
      <c r="G177" s="37"/>
      <c r="H177" s="37"/>
      <c r="I177" s="37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  <c r="AL177" s="35"/>
      <c r="AM177" s="35"/>
      <c r="AN177" s="35"/>
      <c r="AO177" s="35"/>
      <c r="AP177" s="35"/>
      <c r="AQ177" s="35"/>
      <c r="AR177" s="35"/>
      <c r="AS177" s="35"/>
      <c r="AT177" s="35"/>
      <c r="AU177" s="35"/>
      <c r="AV177" s="35"/>
      <c r="AW177" s="35"/>
      <c r="AX177" s="35"/>
      <c r="AY177" s="35"/>
      <c r="AZ177" s="35"/>
      <c r="BA177" s="35"/>
      <c r="BB177" s="35"/>
      <c r="BC177" s="35"/>
      <c r="BD177" s="35"/>
      <c r="BE177" s="35"/>
      <c r="BF177" s="35"/>
      <c r="BG177" s="35"/>
      <c r="BH177" s="35"/>
      <c r="BI177" s="35"/>
      <c r="BJ177" s="35"/>
      <c r="BK177" s="35"/>
      <c r="BL177" s="35"/>
      <c r="BM177" s="35"/>
      <c r="BN177" s="35"/>
      <c r="BO177" s="35"/>
      <c r="BP177" s="35"/>
      <c r="BQ177" s="35"/>
      <c r="BR177" s="35"/>
      <c r="BS177" s="35"/>
      <c r="BT177" s="35"/>
      <c r="BU177" s="35"/>
      <c r="BV177" s="35"/>
      <c r="BW177" s="35"/>
      <c r="BX177" s="35"/>
      <c r="BY177" s="35"/>
      <c r="BZ177" s="35"/>
    </row>
    <row r="178" spans="1:78" ht="14.25">
      <c r="A178" s="36"/>
      <c r="B178" s="37"/>
      <c r="C178" s="37"/>
      <c r="D178" s="37"/>
      <c r="E178" s="37"/>
      <c r="F178" s="37"/>
      <c r="G178" s="37"/>
      <c r="H178" s="37"/>
      <c r="I178" s="37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  <c r="AK178" s="35"/>
      <c r="AL178" s="35"/>
      <c r="AM178" s="35"/>
      <c r="AN178" s="35"/>
      <c r="AO178" s="35"/>
      <c r="AP178" s="35"/>
      <c r="AQ178" s="35"/>
      <c r="AR178" s="35"/>
      <c r="AS178" s="35"/>
      <c r="AT178" s="35"/>
      <c r="AU178" s="35"/>
      <c r="AV178" s="35"/>
      <c r="AW178" s="35"/>
      <c r="AX178" s="35"/>
      <c r="AY178" s="35"/>
      <c r="AZ178" s="35"/>
      <c r="BA178" s="35"/>
      <c r="BB178" s="35"/>
      <c r="BC178" s="35"/>
      <c r="BD178" s="35"/>
      <c r="BE178" s="35"/>
      <c r="BF178" s="35"/>
      <c r="BG178" s="35"/>
      <c r="BH178" s="35"/>
      <c r="BI178" s="35"/>
      <c r="BJ178" s="35"/>
      <c r="BK178" s="35"/>
      <c r="BL178" s="35"/>
      <c r="BM178" s="35"/>
      <c r="BN178" s="35"/>
      <c r="BO178" s="35"/>
      <c r="BP178" s="35"/>
      <c r="BQ178" s="35"/>
      <c r="BR178" s="35"/>
      <c r="BS178" s="35"/>
      <c r="BT178" s="35"/>
      <c r="BU178" s="35"/>
      <c r="BV178" s="35"/>
      <c r="BW178" s="35"/>
      <c r="BX178" s="35"/>
      <c r="BY178" s="35"/>
      <c r="BZ178" s="35"/>
    </row>
    <row r="179" spans="1:78" ht="14.25">
      <c r="A179" s="36"/>
      <c r="B179" s="37"/>
      <c r="C179" s="37"/>
      <c r="D179" s="37"/>
      <c r="E179" s="37"/>
      <c r="F179" s="37"/>
      <c r="G179" s="37"/>
      <c r="H179" s="37"/>
      <c r="I179" s="37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5"/>
      <c r="AL179" s="35"/>
      <c r="AM179" s="35"/>
      <c r="AN179" s="35"/>
      <c r="AO179" s="35"/>
      <c r="AP179" s="35"/>
      <c r="AQ179" s="35"/>
      <c r="AR179" s="35"/>
      <c r="AS179" s="35"/>
      <c r="AT179" s="35"/>
      <c r="AU179" s="35"/>
      <c r="AV179" s="35"/>
      <c r="AW179" s="35"/>
      <c r="AX179" s="35"/>
      <c r="AY179" s="35"/>
      <c r="AZ179" s="35"/>
      <c r="BA179" s="35"/>
      <c r="BB179" s="35"/>
      <c r="BC179" s="35"/>
      <c r="BD179" s="35"/>
      <c r="BE179" s="35"/>
      <c r="BF179" s="35"/>
      <c r="BG179" s="35"/>
      <c r="BH179" s="35"/>
      <c r="BI179" s="35"/>
      <c r="BJ179" s="35"/>
      <c r="BK179" s="35"/>
      <c r="BL179" s="35"/>
      <c r="BM179" s="35"/>
      <c r="BN179" s="35"/>
      <c r="BO179" s="35"/>
      <c r="BP179" s="35"/>
      <c r="BQ179" s="35"/>
      <c r="BR179" s="35"/>
      <c r="BS179" s="35"/>
      <c r="BT179" s="35"/>
      <c r="BU179" s="35"/>
      <c r="BV179" s="35"/>
      <c r="BW179" s="35"/>
      <c r="BX179" s="35"/>
      <c r="BY179" s="35"/>
      <c r="BZ179" s="35"/>
    </row>
    <row r="180" spans="1:78" ht="14.25">
      <c r="A180" s="36"/>
      <c r="B180" s="37"/>
      <c r="C180" s="37"/>
      <c r="D180" s="37"/>
      <c r="E180" s="37"/>
      <c r="F180" s="37"/>
      <c r="G180" s="37"/>
      <c r="H180" s="37"/>
      <c r="I180" s="37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35"/>
      <c r="AL180" s="35"/>
      <c r="AM180" s="35"/>
      <c r="AN180" s="35"/>
      <c r="AO180" s="35"/>
      <c r="AP180" s="35"/>
      <c r="AQ180" s="35"/>
      <c r="AR180" s="35"/>
      <c r="AS180" s="35"/>
      <c r="AT180" s="35"/>
      <c r="AU180" s="35"/>
      <c r="AV180" s="35"/>
      <c r="AW180" s="35"/>
      <c r="AX180" s="35"/>
      <c r="AY180" s="35"/>
      <c r="AZ180" s="35"/>
      <c r="BA180" s="35"/>
      <c r="BB180" s="35"/>
      <c r="BC180" s="35"/>
      <c r="BD180" s="35"/>
      <c r="BE180" s="35"/>
      <c r="BF180" s="35"/>
      <c r="BG180" s="35"/>
      <c r="BH180" s="35"/>
      <c r="BI180" s="35"/>
      <c r="BJ180" s="35"/>
      <c r="BK180" s="35"/>
      <c r="BL180" s="35"/>
      <c r="BM180" s="35"/>
      <c r="BN180" s="35"/>
      <c r="BO180" s="35"/>
      <c r="BP180" s="35"/>
      <c r="BQ180" s="35"/>
      <c r="BR180" s="35"/>
      <c r="BS180" s="35"/>
      <c r="BT180" s="35"/>
      <c r="BU180" s="35"/>
      <c r="BV180" s="35"/>
      <c r="BW180" s="35"/>
      <c r="BX180" s="35"/>
      <c r="BY180" s="35"/>
      <c r="BZ180" s="35"/>
    </row>
    <row r="181" spans="1:78" ht="14.25">
      <c r="A181" s="36"/>
      <c r="B181" s="37"/>
      <c r="C181" s="37"/>
      <c r="D181" s="37"/>
      <c r="E181" s="37"/>
      <c r="F181" s="37"/>
      <c r="G181" s="37"/>
      <c r="H181" s="37"/>
      <c r="I181" s="37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J181" s="35"/>
      <c r="AK181" s="35"/>
      <c r="AL181" s="35"/>
      <c r="AM181" s="35"/>
      <c r="AN181" s="35"/>
      <c r="AO181" s="35"/>
      <c r="AP181" s="35"/>
      <c r="AQ181" s="35"/>
      <c r="AR181" s="35"/>
      <c r="AS181" s="35"/>
      <c r="AT181" s="35"/>
      <c r="AU181" s="35"/>
      <c r="AV181" s="35"/>
      <c r="AW181" s="35"/>
      <c r="AX181" s="35"/>
      <c r="AY181" s="35"/>
      <c r="AZ181" s="35"/>
      <c r="BA181" s="35"/>
      <c r="BB181" s="35"/>
      <c r="BC181" s="35"/>
      <c r="BD181" s="35"/>
      <c r="BE181" s="35"/>
      <c r="BF181" s="35"/>
      <c r="BG181" s="35"/>
      <c r="BH181" s="35"/>
      <c r="BI181" s="35"/>
      <c r="BJ181" s="35"/>
      <c r="BK181" s="35"/>
      <c r="BL181" s="35"/>
      <c r="BM181" s="35"/>
      <c r="BN181" s="35"/>
      <c r="BO181" s="35"/>
      <c r="BP181" s="35"/>
      <c r="BQ181" s="35"/>
      <c r="BR181" s="35"/>
      <c r="BS181" s="35"/>
      <c r="BT181" s="35"/>
      <c r="BU181" s="35"/>
      <c r="BV181" s="35"/>
      <c r="BW181" s="35"/>
      <c r="BX181" s="35"/>
      <c r="BY181" s="35"/>
      <c r="BZ181" s="35"/>
    </row>
    <row r="182" spans="1:78" ht="14.25">
      <c r="A182" s="36"/>
      <c r="B182" s="37"/>
      <c r="C182" s="37"/>
      <c r="D182" s="37"/>
      <c r="E182" s="37"/>
      <c r="F182" s="37"/>
      <c r="G182" s="37"/>
      <c r="H182" s="37"/>
      <c r="I182" s="37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  <c r="AL182" s="35"/>
      <c r="AM182" s="35"/>
      <c r="AN182" s="35"/>
      <c r="AO182" s="35"/>
      <c r="AP182" s="35"/>
      <c r="AQ182" s="35"/>
      <c r="AR182" s="35"/>
      <c r="AS182" s="35"/>
      <c r="AT182" s="35"/>
      <c r="AU182" s="35"/>
      <c r="AV182" s="35"/>
      <c r="AW182" s="35"/>
      <c r="AX182" s="35"/>
      <c r="AY182" s="35"/>
      <c r="AZ182" s="35"/>
      <c r="BA182" s="35"/>
      <c r="BB182" s="35"/>
      <c r="BC182" s="35"/>
      <c r="BD182" s="35"/>
      <c r="BE182" s="35"/>
      <c r="BF182" s="35"/>
      <c r="BG182" s="35"/>
      <c r="BH182" s="35"/>
      <c r="BI182" s="35"/>
      <c r="BJ182" s="35"/>
      <c r="BK182" s="35"/>
      <c r="BL182" s="35"/>
      <c r="BM182" s="35"/>
      <c r="BN182" s="35"/>
      <c r="BO182" s="35"/>
      <c r="BP182" s="35"/>
      <c r="BQ182" s="35"/>
      <c r="BR182" s="35"/>
      <c r="BS182" s="35"/>
      <c r="BT182" s="35"/>
      <c r="BU182" s="35"/>
      <c r="BV182" s="35"/>
      <c r="BW182" s="35"/>
      <c r="BX182" s="35"/>
      <c r="BY182" s="35"/>
      <c r="BZ182" s="35"/>
    </row>
    <row r="183" spans="1:78" ht="14.25">
      <c r="A183" s="36"/>
      <c r="B183" s="37"/>
      <c r="C183" s="37"/>
      <c r="D183" s="37"/>
      <c r="E183" s="37"/>
      <c r="F183" s="37"/>
      <c r="G183" s="37"/>
      <c r="H183" s="37"/>
      <c r="I183" s="37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  <c r="AJ183" s="35"/>
      <c r="AK183" s="35"/>
      <c r="AL183" s="35"/>
      <c r="AM183" s="35"/>
      <c r="AN183" s="35"/>
      <c r="AO183" s="35"/>
      <c r="AP183" s="35"/>
      <c r="AQ183" s="35"/>
      <c r="AR183" s="35"/>
      <c r="AS183" s="35"/>
      <c r="AT183" s="35"/>
      <c r="AU183" s="35"/>
      <c r="AV183" s="35"/>
      <c r="AW183" s="35"/>
      <c r="AX183" s="35"/>
      <c r="AY183" s="35"/>
      <c r="AZ183" s="35"/>
      <c r="BA183" s="35"/>
      <c r="BB183" s="35"/>
      <c r="BC183" s="35"/>
      <c r="BD183" s="35"/>
      <c r="BE183" s="35"/>
      <c r="BF183" s="35"/>
      <c r="BG183" s="35"/>
      <c r="BH183" s="35"/>
      <c r="BI183" s="35"/>
      <c r="BJ183" s="35"/>
      <c r="BK183" s="35"/>
      <c r="BL183" s="35"/>
      <c r="BM183" s="35"/>
      <c r="BN183" s="35"/>
      <c r="BO183" s="35"/>
      <c r="BP183" s="35"/>
      <c r="BQ183" s="35"/>
      <c r="BR183" s="35"/>
      <c r="BS183" s="35"/>
      <c r="BT183" s="35"/>
      <c r="BU183" s="35"/>
      <c r="BV183" s="35"/>
      <c r="BW183" s="35"/>
      <c r="BX183" s="35"/>
      <c r="BY183" s="35"/>
      <c r="BZ183" s="35"/>
    </row>
    <row r="184" spans="1:78" ht="14.25">
      <c r="A184" s="36"/>
      <c r="B184" s="37"/>
      <c r="C184" s="37"/>
      <c r="D184" s="37"/>
      <c r="E184" s="37"/>
      <c r="F184" s="37"/>
      <c r="G184" s="37"/>
      <c r="H184" s="37"/>
      <c r="I184" s="37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35"/>
      <c r="AK184" s="35"/>
      <c r="AL184" s="35"/>
      <c r="AM184" s="35"/>
      <c r="AN184" s="35"/>
      <c r="AO184" s="35"/>
      <c r="AP184" s="35"/>
      <c r="AQ184" s="35"/>
      <c r="AR184" s="35"/>
      <c r="AS184" s="35"/>
      <c r="AT184" s="35"/>
      <c r="AU184" s="35"/>
      <c r="AV184" s="35"/>
      <c r="AW184" s="35"/>
      <c r="AX184" s="35"/>
      <c r="AY184" s="35"/>
      <c r="AZ184" s="35"/>
      <c r="BA184" s="35"/>
      <c r="BB184" s="35"/>
      <c r="BC184" s="35"/>
      <c r="BD184" s="35"/>
      <c r="BE184" s="35"/>
      <c r="BF184" s="35"/>
      <c r="BG184" s="35"/>
      <c r="BH184" s="35"/>
      <c r="BI184" s="35"/>
      <c r="BJ184" s="35"/>
      <c r="BK184" s="35"/>
      <c r="BL184" s="35"/>
      <c r="BM184" s="35"/>
      <c r="BN184" s="35"/>
      <c r="BO184" s="35"/>
      <c r="BP184" s="35"/>
      <c r="BQ184" s="35"/>
      <c r="BR184" s="35"/>
      <c r="BS184" s="35"/>
      <c r="BT184" s="35"/>
      <c r="BU184" s="35"/>
      <c r="BV184" s="35"/>
      <c r="BW184" s="35"/>
      <c r="BX184" s="35"/>
      <c r="BY184" s="35"/>
      <c r="BZ184" s="35"/>
    </row>
    <row r="185" spans="1:78" ht="14.25">
      <c r="A185" s="36"/>
      <c r="B185" s="37"/>
      <c r="C185" s="37"/>
      <c r="D185" s="37"/>
      <c r="E185" s="37"/>
      <c r="F185" s="37"/>
      <c r="G185" s="37"/>
      <c r="H185" s="37"/>
      <c r="I185" s="37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  <c r="AJ185" s="35"/>
      <c r="AK185" s="35"/>
      <c r="AL185" s="35"/>
      <c r="AM185" s="35"/>
      <c r="AN185" s="35"/>
      <c r="AO185" s="35"/>
      <c r="AP185" s="35"/>
      <c r="AQ185" s="35"/>
      <c r="AR185" s="35"/>
      <c r="AS185" s="35"/>
      <c r="AT185" s="35"/>
      <c r="AU185" s="35"/>
      <c r="AV185" s="35"/>
      <c r="AW185" s="35"/>
      <c r="AX185" s="35"/>
      <c r="AY185" s="35"/>
      <c r="AZ185" s="35"/>
      <c r="BA185" s="35"/>
      <c r="BB185" s="35"/>
      <c r="BC185" s="35"/>
      <c r="BD185" s="35"/>
      <c r="BE185" s="35"/>
      <c r="BF185" s="35"/>
      <c r="BG185" s="35"/>
      <c r="BH185" s="35"/>
      <c r="BI185" s="35"/>
      <c r="BJ185" s="35"/>
      <c r="BK185" s="35"/>
      <c r="BL185" s="35"/>
      <c r="BM185" s="35"/>
      <c r="BN185" s="35"/>
      <c r="BO185" s="35"/>
      <c r="BP185" s="35"/>
      <c r="BQ185" s="35"/>
      <c r="BR185" s="35"/>
      <c r="BS185" s="35"/>
      <c r="BT185" s="35"/>
      <c r="BU185" s="35"/>
      <c r="BV185" s="35"/>
      <c r="BW185" s="35"/>
      <c r="BX185" s="35"/>
      <c r="BY185" s="35"/>
      <c r="BZ185" s="35"/>
    </row>
    <row r="186" spans="1:78" ht="14.25">
      <c r="A186" s="36"/>
      <c r="B186" s="37"/>
      <c r="C186" s="37"/>
      <c r="D186" s="37"/>
      <c r="E186" s="37"/>
      <c r="F186" s="37"/>
      <c r="G186" s="37"/>
      <c r="H186" s="37"/>
      <c r="I186" s="37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5"/>
      <c r="AK186" s="35"/>
      <c r="AL186" s="35"/>
      <c r="AM186" s="35"/>
      <c r="AN186" s="35"/>
      <c r="AO186" s="35"/>
      <c r="AP186" s="35"/>
      <c r="AQ186" s="35"/>
      <c r="AR186" s="35"/>
      <c r="AS186" s="35"/>
      <c r="AT186" s="35"/>
      <c r="AU186" s="35"/>
      <c r="AV186" s="35"/>
      <c r="AW186" s="35"/>
      <c r="AX186" s="35"/>
      <c r="AY186" s="35"/>
      <c r="AZ186" s="35"/>
      <c r="BA186" s="35"/>
      <c r="BB186" s="35"/>
      <c r="BC186" s="35"/>
      <c r="BD186" s="35"/>
      <c r="BE186" s="35"/>
      <c r="BF186" s="35"/>
      <c r="BG186" s="35"/>
      <c r="BH186" s="35"/>
      <c r="BI186" s="35"/>
      <c r="BJ186" s="35"/>
      <c r="BK186" s="35"/>
      <c r="BL186" s="35"/>
      <c r="BM186" s="35"/>
      <c r="BN186" s="35"/>
      <c r="BO186" s="35"/>
      <c r="BP186" s="35"/>
      <c r="BQ186" s="35"/>
      <c r="BR186" s="35"/>
      <c r="BS186" s="35"/>
      <c r="BT186" s="35"/>
      <c r="BU186" s="35"/>
      <c r="BV186" s="35"/>
      <c r="BW186" s="35"/>
      <c r="BX186" s="35"/>
      <c r="BY186" s="35"/>
      <c r="BZ186" s="35"/>
    </row>
    <row r="187" spans="1:78" ht="14.25">
      <c r="A187" s="36"/>
      <c r="B187" s="37"/>
      <c r="C187" s="37"/>
      <c r="D187" s="37"/>
      <c r="E187" s="37"/>
      <c r="F187" s="37"/>
      <c r="G187" s="37"/>
      <c r="H187" s="37"/>
      <c r="I187" s="37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  <c r="AJ187" s="35"/>
      <c r="AK187" s="35"/>
      <c r="AL187" s="35"/>
      <c r="AM187" s="35"/>
      <c r="AN187" s="35"/>
      <c r="AO187" s="35"/>
      <c r="AP187" s="35"/>
      <c r="AQ187" s="35"/>
      <c r="AR187" s="35"/>
      <c r="AS187" s="35"/>
      <c r="AT187" s="35"/>
      <c r="AU187" s="35"/>
      <c r="AV187" s="35"/>
      <c r="AW187" s="35"/>
      <c r="AX187" s="35"/>
      <c r="AY187" s="35"/>
      <c r="AZ187" s="35"/>
      <c r="BA187" s="35"/>
      <c r="BB187" s="35"/>
      <c r="BC187" s="35"/>
      <c r="BD187" s="35"/>
      <c r="BE187" s="35"/>
      <c r="BF187" s="35"/>
      <c r="BG187" s="35"/>
      <c r="BH187" s="35"/>
      <c r="BI187" s="35"/>
      <c r="BJ187" s="35"/>
      <c r="BK187" s="35"/>
      <c r="BL187" s="35"/>
      <c r="BM187" s="35"/>
      <c r="BN187" s="35"/>
      <c r="BO187" s="35"/>
      <c r="BP187" s="35"/>
      <c r="BQ187" s="35"/>
      <c r="BR187" s="35"/>
      <c r="BS187" s="35"/>
      <c r="BT187" s="35"/>
      <c r="BU187" s="35"/>
      <c r="BV187" s="35"/>
      <c r="BW187" s="35"/>
      <c r="BX187" s="35"/>
      <c r="BY187" s="35"/>
      <c r="BZ187" s="35"/>
    </row>
    <row r="188" spans="1:78" ht="14.25">
      <c r="A188" s="36"/>
      <c r="B188" s="37"/>
      <c r="C188" s="37"/>
      <c r="D188" s="37"/>
      <c r="E188" s="37"/>
      <c r="F188" s="37"/>
      <c r="G188" s="37"/>
      <c r="H188" s="37"/>
      <c r="I188" s="37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  <c r="AJ188" s="35"/>
      <c r="AK188" s="35"/>
      <c r="AL188" s="35"/>
      <c r="AM188" s="35"/>
      <c r="AN188" s="35"/>
      <c r="AO188" s="35"/>
      <c r="AP188" s="35"/>
      <c r="AQ188" s="35"/>
      <c r="AR188" s="35"/>
      <c r="AS188" s="35"/>
      <c r="AT188" s="35"/>
      <c r="AU188" s="35"/>
      <c r="AV188" s="35"/>
      <c r="AW188" s="35"/>
      <c r="AX188" s="35"/>
      <c r="AY188" s="35"/>
      <c r="AZ188" s="35"/>
      <c r="BA188" s="35"/>
      <c r="BB188" s="35"/>
      <c r="BC188" s="35"/>
      <c r="BD188" s="35"/>
      <c r="BE188" s="35"/>
      <c r="BF188" s="35"/>
      <c r="BG188" s="35"/>
      <c r="BH188" s="35"/>
      <c r="BI188" s="35"/>
      <c r="BJ188" s="35"/>
      <c r="BK188" s="35"/>
      <c r="BL188" s="35"/>
      <c r="BM188" s="35"/>
      <c r="BN188" s="35"/>
      <c r="BO188" s="35"/>
      <c r="BP188" s="35"/>
      <c r="BQ188" s="35"/>
      <c r="BR188" s="35"/>
      <c r="BS188" s="35"/>
      <c r="BT188" s="35"/>
      <c r="BU188" s="35"/>
      <c r="BV188" s="35"/>
      <c r="BW188" s="35"/>
      <c r="BX188" s="35"/>
      <c r="BY188" s="35"/>
      <c r="BZ188" s="35"/>
    </row>
    <row r="189" spans="1:78" ht="14.25">
      <c r="A189" s="36"/>
      <c r="B189" s="37"/>
      <c r="C189" s="37"/>
      <c r="D189" s="37"/>
      <c r="E189" s="37"/>
      <c r="F189" s="37"/>
      <c r="G189" s="37"/>
      <c r="H189" s="37"/>
      <c r="I189" s="37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  <c r="AJ189" s="35"/>
      <c r="AK189" s="35"/>
      <c r="AL189" s="35"/>
      <c r="AM189" s="35"/>
      <c r="AN189" s="35"/>
      <c r="AO189" s="35"/>
      <c r="AP189" s="35"/>
      <c r="AQ189" s="35"/>
      <c r="AR189" s="35"/>
      <c r="AS189" s="35"/>
      <c r="AT189" s="35"/>
      <c r="AU189" s="35"/>
      <c r="AV189" s="35"/>
      <c r="AW189" s="35"/>
      <c r="AX189" s="35"/>
      <c r="AY189" s="35"/>
      <c r="AZ189" s="35"/>
      <c r="BA189" s="35"/>
      <c r="BB189" s="35"/>
      <c r="BC189" s="35"/>
      <c r="BD189" s="35"/>
      <c r="BE189" s="35"/>
      <c r="BF189" s="35"/>
      <c r="BG189" s="35"/>
      <c r="BH189" s="35"/>
      <c r="BI189" s="35"/>
      <c r="BJ189" s="35"/>
      <c r="BK189" s="35"/>
      <c r="BL189" s="35"/>
      <c r="BM189" s="35"/>
      <c r="BN189" s="35"/>
      <c r="BO189" s="35"/>
      <c r="BP189" s="35"/>
      <c r="BQ189" s="35"/>
      <c r="BR189" s="35"/>
      <c r="BS189" s="35"/>
      <c r="BT189" s="35"/>
      <c r="BU189" s="35"/>
      <c r="BV189" s="35"/>
      <c r="BW189" s="35"/>
      <c r="BX189" s="35"/>
      <c r="BY189" s="35"/>
      <c r="BZ189" s="35"/>
    </row>
    <row r="190" spans="1:78" ht="14.25">
      <c r="A190" s="36"/>
      <c r="B190" s="37"/>
      <c r="C190" s="37"/>
      <c r="D190" s="37"/>
      <c r="E190" s="37"/>
      <c r="F190" s="37"/>
      <c r="G190" s="37"/>
      <c r="H190" s="37"/>
      <c r="I190" s="37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  <c r="AJ190" s="35"/>
      <c r="AK190" s="35"/>
      <c r="AL190" s="35"/>
      <c r="AM190" s="35"/>
      <c r="AN190" s="35"/>
      <c r="AO190" s="35"/>
      <c r="AP190" s="35"/>
      <c r="AQ190" s="35"/>
      <c r="AR190" s="35"/>
      <c r="AS190" s="35"/>
      <c r="AT190" s="35"/>
      <c r="AU190" s="35"/>
      <c r="AV190" s="35"/>
      <c r="AW190" s="35"/>
      <c r="AX190" s="35"/>
      <c r="AY190" s="35"/>
      <c r="AZ190" s="35"/>
      <c r="BA190" s="35"/>
      <c r="BB190" s="35"/>
      <c r="BC190" s="35"/>
      <c r="BD190" s="35"/>
      <c r="BE190" s="35"/>
      <c r="BF190" s="35"/>
      <c r="BG190" s="35"/>
      <c r="BH190" s="35"/>
      <c r="BI190" s="35"/>
      <c r="BJ190" s="35"/>
      <c r="BK190" s="35"/>
      <c r="BL190" s="35"/>
      <c r="BM190" s="35"/>
      <c r="BN190" s="35"/>
      <c r="BO190" s="35"/>
      <c r="BP190" s="35"/>
      <c r="BQ190" s="35"/>
      <c r="BR190" s="35"/>
      <c r="BS190" s="35"/>
      <c r="BT190" s="35"/>
      <c r="BU190" s="35"/>
      <c r="BV190" s="35"/>
      <c r="BW190" s="35"/>
      <c r="BX190" s="35"/>
      <c r="BY190" s="35"/>
      <c r="BZ190" s="35"/>
    </row>
    <row r="191" spans="1:78" ht="14.25">
      <c r="A191" s="36"/>
      <c r="B191" s="37"/>
      <c r="C191" s="37"/>
      <c r="D191" s="37"/>
      <c r="E191" s="37"/>
      <c r="F191" s="37"/>
      <c r="G191" s="37"/>
      <c r="H191" s="37"/>
      <c r="I191" s="37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  <c r="AJ191" s="35"/>
      <c r="AK191" s="35"/>
      <c r="AL191" s="35"/>
      <c r="AM191" s="35"/>
      <c r="AN191" s="35"/>
      <c r="AO191" s="35"/>
      <c r="AP191" s="35"/>
      <c r="AQ191" s="35"/>
      <c r="AR191" s="35"/>
      <c r="AS191" s="35"/>
      <c r="AT191" s="35"/>
      <c r="AU191" s="35"/>
      <c r="AV191" s="35"/>
      <c r="AW191" s="35"/>
      <c r="AX191" s="35"/>
      <c r="AY191" s="35"/>
      <c r="AZ191" s="35"/>
      <c r="BA191" s="35"/>
      <c r="BB191" s="35"/>
      <c r="BC191" s="35"/>
      <c r="BD191" s="35"/>
      <c r="BE191" s="35"/>
      <c r="BF191" s="35"/>
      <c r="BG191" s="35"/>
      <c r="BH191" s="35"/>
      <c r="BI191" s="35"/>
      <c r="BJ191" s="35"/>
      <c r="BK191" s="35"/>
      <c r="BL191" s="35"/>
      <c r="BM191" s="35"/>
      <c r="BN191" s="35"/>
      <c r="BO191" s="35"/>
      <c r="BP191" s="35"/>
      <c r="BQ191" s="35"/>
      <c r="BR191" s="35"/>
      <c r="BS191" s="35"/>
      <c r="BT191" s="35"/>
      <c r="BU191" s="35"/>
      <c r="BV191" s="35"/>
      <c r="BW191" s="35"/>
      <c r="BX191" s="35"/>
      <c r="BY191" s="35"/>
      <c r="BZ191" s="35"/>
    </row>
    <row r="192" spans="1:78" ht="14.25">
      <c r="A192" s="36"/>
      <c r="B192" s="37"/>
      <c r="C192" s="37"/>
      <c r="D192" s="37"/>
      <c r="E192" s="37"/>
      <c r="F192" s="37"/>
      <c r="G192" s="37"/>
      <c r="H192" s="37"/>
      <c r="I192" s="37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F192" s="35"/>
      <c r="AG192" s="35"/>
      <c r="AH192" s="35"/>
      <c r="AI192" s="35"/>
      <c r="AJ192" s="35"/>
      <c r="AK192" s="35"/>
      <c r="AL192" s="35"/>
      <c r="AM192" s="35"/>
      <c r="AN192" s="35"/>
      <c r="AO192" s="35"/>
      <c r="AP192" s="35"/>
      <c r="AQ192" s="35"/>
      <c r="AR192" s="35"/>
      <c r="AS192" s="35"/>
      <c r="AT192" s="35"/>
      <c r="AU192" s="35"/>
      <c r="AV192" s="35"/>
      <c r="AW192" s="35"/>
      <c r="AX192" s="35"/>
      <c r="AY192" s="35"/>
      <c r="AZ192" s="35"/>
      <c r="BA192" s="35"/>
      <c r="BB192" s="35"/>
      <c r="BC192" s="35"/>
      <c r="BD192" s="35"/>
      <c r="BE192" s="35"/>
      <c r="BF192" s="35"/>
      <c r="BG192" s="35"/>
      <c r="BH192" s="35"/>
      <c r="BI192" s="35"/>
      <c r="BJ192" s="35"/>
      <c r="BK192" s="35"/>
      <c r="BL192" s="35"/>
      <c r="BM192" s="35"/>
      <c r="BN192" s="35"/>
      <c r="BO192" s="35"/>
      <c r="BP192" s="35"/>
      <c r="BQ192" s="35"/>
      <c r="BR192" s="35"/>
      <c r="BS192" s="35"/>
      <c r="BT192" s="35"/>
      <c r="BU192" s="35"/>
      <c r="BV192" s="35"/>
      <c r="BW192" s="35"/>
      <c r="BX192" s="35"/>
      <c r="BY192" s="35"/>
      <c r="BZ192" s="35"/>
    </row>
    <row r="193" spans="1:78" ht="14.25">
      <c r="A193" s="36"/>
      <c r="B193" s="37"/>
      <c r="C193" s="37"/>
      <c r="D193" s="37"/>
      <c r="E193" s="37"/>
      <c r="F193" s="37"/>
      <c r="G193" s="37"/>
      <c r="H193" s="37"/>
      <c r="I193" s="37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F193" s="35"/>
      <c r="AG193" s="35"/>
      <c r="AH193" s="35"/>
      <c r="AI193" s="35"/>
      <c r="AJ193" s="35"/>
      <c r="AK193" s="35"/>
      <c r="AL193" s="35"/>
      <c r="AM193" s="35"/>
      <c r="AN193" s="35"/>
      <c r="AO193" s="35"/>
      <c r="AP193" s="35"/>
      <c r="AQ193" s="35"/>
      <c r="AR193" s="35"/>
      <c r="AS193" s="35"/>
      <c r="AT193" s="35"/>
      <c r="AU193" s="35"/>
      <c r="AV193" s="35"/>
      <c r="AW193" s="35"/>
      <c r="AX193" s="35"/>
      <c r="AY193" s="35"/>
      <c r="AZ193" s="35"/>
      <c r="BA193" s="35"/>
      <c r="BB193" s="35"/>
      <c r="BC193" s="35"/>
      <c r="BD193" s="35"/>
      <c r="BE193" s="35"/>
      <c r="BF193" s="35"/>
      <c r="BG193" s="35"/>
      <c r="BH193" s="35"/>
      <c r="BI193" s="35"/>
      <c r="BJ193" s="35"/>
      <c r="BK193" s="35"/>
      <c r="BL193" s="35"/>
      <c r="BM193" s="35"/>
      <c r="BN193" s="35"/>
      <c r="BO193" s="35"/>
      <c r="BP193" s="35"/>
      <c r="BQ193" s="35"/>
      <c r="BR193" s="35"/>
      <c r="BS193" s="35"/>
      <c r="BT193" s="35"/>
      <c r="BU193" s="35"/>
      <c r="BV193" s="35"/>
      <c r="BW193" s="35"/>
      <c r="BX193" s="35"/>
      <c r="BY193" s="35"/>
      <c r="BZ193" s="35"/>
    </row>
    <row r="194" spans="1:78" ht="14.25">
      <c r="A194" s="36"/>
      <c r="B194" s="37"/>
      <c r="C194" s="37"/>
      <c r="D194" s="37"/>
      <c r="E194" s="37"/>
      <c r="F194" s="37"/>
      <c r="G194" s="37"/>
      <c r="H194" s="37"/>
      <c r="I194" s="37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F194" s="35"/>
      <c r="AG194" s="35"/>
      <c r="AH194" s="35"/>
      <c r="AI194" s="35"/>
      <c r="AJ194" s="35"/>
      <c r="AK194" s="35"/>
      <c r="AL194" s="35"/>
      <c r="AM194" s="35"/>
      <c r="AN194" s="35"/>
      <c r="AO194" s="35"/>
      <c r="AP194" s="35"/>
      <c r="AQ194" s="35"/>
      <c r="AR194" s="35"/>
      <c r="AS194" s="35"/>
      <c r="AT194" s="35"/>
      <c r="AU194" s="35"/>
      <c r="AV194" s="35"/>
      <c r="AW194" s="35"/>
      <c r="AX194" s="35"/>
      <c r="AY194" s="35"/>
      <c r="AZ194" s="35"/>
      <c r="BA194" s="35"/>
      <c r="BB194" s="35"/>
      <c r="BC194" s="35"/>
      <c r="BD194" s="35"/>
      <c r="BE194" s="35"/>
      <c r="BF194" s="35"/>
      <c r="BG194" s="35"/>
      <c r="BH194" s="35"/>
      <c r="BI194" s="35"/>
      <c r="BJ194" s="35"/>
      <c r="BK194" s="35"/>
      <c r="BL194" s="35"/>
      <c r="BM194" s="35"/>
      <c r="BN194" s="35"/>
      <c r="BO194" s="35"/>
      <c r="BP194" s="35"/>
      <c r="BQ194" s="35"/>
      <c r="BR194" s="35"/>
      <c r="BS194" s="35"/>
      <c r="BT194" s="35"/>
      <c r="BU194" s="35"/>
      <c r="BV194" s="35"/>
      <c r="BW194" s="35"/>
      <c r="BX194" s="35"/>
      <c r="BY194" s="35"/>
      <c r="BZ194" s="35"/>
    </row>
    <row r="195" spans="1:78" ht="14.25">
      <c r="A195" s="36"/>
      <c r="B195" s="37"/>
      <c r="C195" s="37"/>
      <c r="D195" s="37"/>
      <c r="E195" s="37"/>
      <c r="F195" s="37"/>
      <c r="G195" s="37"/>
      <c r="H195" s="37"/>
      <c r="I195" s="37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F195" s="35"/>
      <c r="AG195" s="35"/>
      <c r="AH195" s="35"/>
      <c r="AI195" s="35"/>
      <c r="AJ195" s="35"/>
      <c r="AK195" s="35"/>
      <c r="AL195" s="35"/>
      <c r="AM195" s="35"/>
      <c r="AN195" s="35"/>
      <c r="AO195" s="35"/>
      <c r="AP195" s="35"/>
      <c r="AQ195" s="35"/>
      <c r="AR195" s="35"/>
      <c r="AS195" s="35"/>
      <c r="AT195" s="35"/>
      <c r="AU195" s="35"/>
      <c r="AV195" s="35"/>
      <c r="AW195" s="35"/>
      <c r="AX195" s="35"/>
      <c r="AY195" s="35"/>
      <c r="AZ195" s="35"/>
      <c r="BA195" s="35"/>
      <c r="BB195" s="35"/>
      <c r="BC195" s="35"/>
      <c r="BD195" s="35"/>
      <c r="BE195" s="35"/>
      <c r="BF195" s="35"/>
      <c r="BG195" s="35"/>
      <c r="BH195" s="35"/>
      <c r="BI195" s="35"/>
      <c r="BJ195" s="35"/>
      <c r="BK195" s="35"/>
      <c r="BL195" s="35"/>
      <c r="BM195" s="35"/>
      <c r="BN195" s="35"/>
      <c r="BO195" s="35"/>
      <c r="BP195" s="35"/>
      <c r="BQ195" s="35"/>
      <c r="BR195" s="35"/>
      <c r="BS195" s="35"/>
      <c r="BT195" s="35"/>
      <c r="BU195" s="35"/>
      <c r="BV195" s="35"/>
      <c r="BW195" s="35"/>
      <c r="BX195" s="35"/>
      <c r="BY195" s="35"/>
      <c r="BZ195" s="35"/>
    </row>
    <row r="196" spans="1:78" ht="14.25">
      <c r="A196" s="36"/>
      <c r="B196" s="37"/>
      <c r="C196" s="37"/>
      <c r="D196" s="37"/>
      <c r="E196" s="37"/>
      <c r="F196" s="37"/>
      <c r="G196" s="37"/>
      <c r="H196" s="37"/>
      <c r="I196" s="37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F196" s="35"/>
      <c r="AG196" s="35"/>
      <c r="AH196" s="35"/>
      <c r="AI196" s="35"/>
      <c r="AJ196" s="35"/>
      <c r="AK196" s="35"/>
      <c r="AL196" s="35"/>
      <c r="AM196" s="35"/>
      <c r="AN196" s="35"/>
      <c r="AO196" s="35"/>
      <c r="AP196" s="35"/>
      <c r="AQ196" s="35"/>
      <c r="AR196" s="35"/>
      <c r="AS196" s="35"/>
      <c r="AT196" s="35"/>
      <c r="AU196" s="35"/>
      <c r="AV196" s="35"/>
      <c r="AW196" s="35"/>
      <c r="AX196" s="35"/>
      <c r="AY196" s="35"/>
      <c r="AZ196" s="35"/>
      <c r="BA196" s="35"/>
      <c r="BB196" s="35"/>
      <c r="BC196" s="35"/>
      <c r="BD196" s="35"/>
      <c r="BE196" s="35"/>
      <c r="BF196" s="35"/>
      <c r="BG196" s="35"/>
      <c r="BH196" s="35"/>
      <c r="BI196" s="35"/>
      <c r="BJ196" s="35"/>
      <c r="BK196" s="35"/>
      <c r="BL196" s="35"/>
      <c r="BM196" s="35"/>
      <c r="BN196" s="35"/>
      <c r="BO196" s="35"/>
      <c r="BP196" s="35"/>
      <c r="BQ196" s="35"/>
      <c r="BR196" s="35"/>
      <c r="BS196" s="35"/>
      <c r="BT196" s="35"/>
      <c r="BU196" s="35"/>
      <c r="BV196" s="35"/>
      <c r="BW196" s="35"/>
      <c r="BX196" s="35"/>
      <c r="BY196" s="35"/>
      <c r="BZ196" s="35"/>
    </row>
    <row r="197" spans="1:78" ht="14.25">
      <c r="A197" s="36"/>
      <c r="B197" s="37"/>
      <c r="C197" s="37"/>
      <c r="D197" s="37"/>
      <c r="E197" s="37"/>
      <c r="F197" s="37"/>
      <c r="G197" s="37"/>
      <c r="H197" s="37"/>
      <c r="I197" s="37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F197" s="35"/>
      <c r="AG197" s="35"/>
      <c r="AH197" s="35"/>
      <c r="AI197" s="35"/>
      <c r="AJ197" s="35"/>
      <c r="AK197" s="35"/>
      <c r="AL197" s="35"/>
      <c r="AM197" s="35"/>
      <c r="AN197" s="35"/>
      <c r="AO197" s="35"/>
      <c r="AP197" s="35"/>
      <c r="AQ197" s="35"/>
      <c r="AR197" s="35"/>
      <c r="AS197" s="35"/>
      <c r="AT197" s="35"/>
      <c r="AU197" s="35"/>
      <c r="AV197" s="35"/>
      <c r="AW197" s="35"/>
      <c r="AX197" s="35"/>
      <c r="AY197" s="35"/>
      <c r="AZ197" s="35"/>
      <c r="BA197" s="35"/>
      <c r="BB197" s="35"/>
      <c r="BC197" s="35"/>
      <c r="BD197" s="35"/>
      <c r="BE197" s="35"/>
      <c r="BF197" s="35"/>
      <c r="BG197" s="35"/>
      <c r="BH197" s="35"/>
      <c r="BI197" s="35"/>
      <c r="BJ197" s="35"/>
      <c r="BK197" s="35"/>
      <c r="BL197" s="35"/>
      <c r="BM197" s="35"/>
      <c r="BN197" s="35"/>
      <c r="BO197" s="35"/>
      <c r="BP197" s="35"/>
      <c r="BQ197" s="35"/>
      <c r="BR197" s="35"/>
      <c r="BS197" s="35"/>
      <c r="BT197" s="35"/>
      <c r="BU197" s="35"/>
      <c r="BV197" s="35"/>
      <c r="BW197" s="35"/>
      <c r="BX197" s="35"/>
      <c r="BY197" s="35"/>
      <c r="BZ197" s="35"/>
    </row>
    <row r="198" spans="1:9" ht="14.25">
      <c r="A198" s="7"/>
      <c r="B198" s="20"/>
      <c r="C198" s="20"/>
      <c r="D198" s="20"/>
      <c r="E198" s="20"/>
      <c r="F198" s="20"/>
      <c r="G198" s="20"/>
      <c r="H198" s="20"/>
      <c r="I198" s="20"/>
    </row>
    <row r="199" spans="1:9" ht="14.25">
      <c r="A199" s="7"/>
      <c r="B199" s="20"/>
      <c r="C199" s="20"/>
      <c r="D199" s="20"/>
      <c r="E199" s="20"/>
      <c r="F199" s="20"/>
      <c r="G199" s="20"/>
      <c r="H199" s="20"/>
      <c r="I199" s="20"/>
    </row>
    <row r="200" spans="1:9" ht="14.25">
      <c r="A200" s="7"/>
      <c r="B200" s="20"/>
      <c r="C200" s="20"/>
      <c r="D200" s="20"/>
      <c r="E200" s="20"/>
      <c r="F200" s="20"/>
      <c r="G200" s="20"/>
      <c r="H200" s="20"/>
      <c r="I200" s="20"/>
    </row>
    <row r="201" spans="1:9" ht="14.25">
      <c r="A201" s="7"/>
      <c r="B201" s="20"/>
      <c r="C201" s="20"/>
      <c r="D201" s="20"/>
      <c r="E201" s="20"/>
      <c r="F201" s="20"/>
      <c r="G201" s="20"/>
      <c r="H201" s="20"/>
      <c r="I201" s="20"/>
    </row>
    <row r="202" spans="1:9" ht="14.25">
      <c r="A202" s="7"/>
      <c r="B202" s="20"/>
      <c r="C202" s="20"/>
      <c r="D202" s="20"/>
      <c r="E202" s="20"/>
      <c r="F202" s="20"/>
      <c r="G202" s="20"/>
      <c r="H202" s="20"/>
      <c r="I202" s="20"/>
    </row>
    <row r="203" spans="1:9" ht="14.25">
      <c r="A203" s="7"/>
      <c r="B203" s="20"/>
      <c r="C203" s="20"/>
      <c r="D203" s="20"/>
      <c r="E203" s="20"/>
      <c r="F203" s="20"/>
      <c r="G203" s="20"/>
      <c r="H203" s="20"/>
      <c r="I203" s="20"/>
    </row>
    <row r="204" spans="1:9" ht="14.25">
      <c r="A204" s="7"/>
      <c r="B204" s="20"/>
      <c r="C204" s="20"/>
      <c r="D204" s="20"/>
      <c r="E204" s="20"/>
      <c r="F204" s="20"/>
      <c r="G204" s="20"/>
      <c r="H204" s="20"/>
      <c r="I204" s="20"/>
    </row>
    <row r="205" spans="1:9" ht="14.25">
      <c r="A205" s="7"/>
      <c r="B205" s="20"/>
      <c r="C205" s="20"/>
      <c r="D205" s="20"/>
      <c r="E205" s="20"/>
      <c r="F205" s="20"/>
      <c r="G205" s="20"/>
      <c r="H205" s="20"/>
      <c r="I205" s="20"/>
    </row>
    <row r="206" spans="1:9" ht="14.25">
      <c r="A206" s="7"/>
      <c r="B206" s="20"/>
      <c r="C206" s="20"/>
      <c r="D206" s="20"/>
      <c r="E206" s="20"/>
      <c r="F206" s="20"/>
      <c r="G206" s="20"/>
      <c r="H206" s="20"/>
      <c r="I206" s="20"/>
    </row>
    <row r="207" spans="1:9" ht="14.25">
      <c r="A207" s="7"/>
      <c r="B207" s="20"/>
      <c r="C207" s="20"/>
      <c r="D207" s="20"/>
      <c r="E207" s="20"/>
      <c r="F207" s="20"/>
      <c r="G207" s="20"/>
      <c r="H207" s="20"/>
      <c r="I207" s="20"/>
    </row>
    <row r="208" spans="1:9" ht="14.25">
      <c r="A208" s="7"/>
      <c r="B208" s="20"/>
      <c r="C208" s="20"/>
      <c r="D208" s="20"/>
      <c r="E208" s="20"/>
      <c r="F208" s="20"/>
      <c r="G208" s="20"/>
      <c r="H208" s="20"/>
      <c r="I208" s="20"/>
    </row>
    <row r="209" spans="1:9" ht="14.25">
      <c r="A209" s="7"/>
      <c r="B209" s="20"/>
      <c r="C209" s="20"/>
      <c r="D209" s="20"/>
      <c r="E209" s="20"/>
      <c r="F209" s="20"/>
      <c r="G209" s="20"/>
      <c r="H209" s="20"/>
      <c r="I209" s="20"/>
    </row>
    <row r="210" spans="1:9" ht="14.25">
      <c r="A210" s="7"/>
      <c r="B210" s="20"/>
      <c r="C210" s="20"/>
      <c r="D210" s="20"/>
      <c r="E210" s="20"/>
      <c r="F210" s="20"/>
      <c r="G210" s="20"/>
      <c r="H210" s="20"/>
      <c r="I210" s="20"/>
    </row>
    <row r="211" spans="1:9" ht="14.25">
      <c r="A211" s="7"/>
      <c r="B211" s="20"/>
      <c r="C211" s="20"/>
      <c r="D211" s="20"/>
      <c r="E211" s="20"/>
      <c r="F211" s="20"/>
      <c r="G211" s="20"/>
      <c r="H211" s="20"/>
      <c r="I211" s="20"/>
    </row>
    <row r="212" spans="1:9" ht="14.25">
      <c r="A212" s="7"/>
      <c r="B212" s="20"/>
      <c r="C212" s="20"/>
      <c r="D212" s="20"/>
      <c r="E212" s="20"/>
      <c r="F212" s="20"/>
      <c r="G212" s="20"/>
      <c r="H212" s="20"/>
      <c r="I212" s="20"/>
    </row>
    <row r="213" spans="1:9" ht="14.25">
      <c r="A213" s="7"/>
      <c r="B213" s="20"/>
      <c r="C213" s="20"/>
      <c r="D213" s="20"/>
      <c r="E213" s="20"/>
      <c r="F213" s="20"/>
      <c r="G213" s="20"/>
      <c r="H213" s="20"/>
      <c r="I213" s="20"/>
    </row>
    <row r="214" spans="1:9" ht="14.25">
      <c r="A214" s="7"/>
      <c r="B214" s="20"/>
      <c r="C214" s="20"/>
      <c r="D214" s="20"/>
      <c r="E214" s="20"/>
      <c r="F214" s="20"/>
      <c r="G214" s="20"/>
      <c r="H214" s="20"/>
      <c r="I214" s="20"/>
    </row>
    <row r="215" spans="1:9" ht="14.25">
      <c r="A215" s="7"/>
      <c r="B215" s="20"/>
      <c r="C215" s="20"/>
      <c r="D215" s="20"/>
      <c r="E215" s="20"/>
      <c r="F215" s="20"/>
      <c r="G215" s="20"/>
      <c r="H215" s="20"/>
      <c r="I215" s="20"/>
    </row>
    <row r="216" spans="1:9" ht="14.25">
      <c r="A216" s="7"/>
      <c r="B216" s="20"/>
      <c r="C216" s="20"/>
      <c r="D216" s="20"/>
      <c r="E216" s="20"/>
      <c r="F216" s="20"/>
      <c r="G216" s="20"/>
      <c r="H216" s="20"/>
      <c r="I216" s="20"/>
    </row>
    <row r="217" spans="1:9" ht="14.25">
      <c r="A217" s="7"/>
      <c r="B217" s="20"/>
      <c r="C217" s="20"/>
      <c r="D217" s="20"/>
      <c r="E217" s="20"/>
      <c r="F217" s="20"/>
      <c r="G217" s="20"/>
      <c r="H217" s="20"/>
      <c r="I217" s="20"/>
    </row>
    <row r="218" spans="1:9" ht="14.25">
      <c r="A218" s="7"/>
      <c r="B218" s="20"/>
      <c r="C218" s="20"/>
      <c r="D218" s="20"/>
      <c r="E218" s="20"/>
      <c r="F218" s="20"/>
      <c r="G218" s="20"/>
      <c r="H218" s="20"/>
      <c r="I218" s="20"/>
    </row>
    <row r="219" spans="1:9" ht="14.25">
      <c r="A219" s="7"/>
      <c r="B219" s="20"/>
      <c r="C219" s="20"/>
      <c r="D219" s="20"/>
      <c r="E219" s="20"/>
      <c r="F219" s="20"/>
      <c r="G219" s="20"/>
      <c r="H219" s="20"/>
      <c r="I219" s="20"/>
    </row>
    <row r="220" spans="1:9" ht="14.25">
      <c r="A220" s="7"/>
      <c r="B220" s="20"/>
      <c r="C220" s="20"/>
      <c r="D220" s="20"/>
      <c r="E220" s="20"/>
      <c r="F220" s="20"/>
      <c r="G220" s="20"/>
      <c r="H220" s="20"/>
      <c r="I220" s="20"/>
    </row>
    <row r="221" spans="1:9" ht="14.25">
      <c r="A221" s="7"/>
      <c r="B221" s="20"/>
      <c r="C221" s="20"/>
      <c r="D221" s="20"/>
      <c r="E221" s="20"/>
      <c r="F221" s="20"/>
      <c r="G221" s="20"/>
      <c r="H221" s="20"/>
      <c r="I221" s="20"/>
    </row>
    <row r="222" spans="1:9" ht="14.25">
      <c r="A222" s="7"/>
      <c r="B222" s="20"/>
      <c r="C222" s="20"/>
      <c r="D222" s="20"/>
      <c r="E222" s="20"/>
      <c r="F222" s="20"/>
      <c r="G222" s="20"/>
      <c r="H222" s="20"/>
      <c r="I222" s="20"/>
    </row>
    <row r="223" spans="1:9" ht="14.25">
      <c r="A223" s="7"/>
      <c r="B223" s="20"/>
      <c r="C223" s="20"/>
      <c r="D223" s="20"/>
      <c r="E223" s="20"/>
      <c r="F223" s="20"/>
      <c r="G223" s="20"/>
      <c r="H223" s="20"/>
      <c r="I223" s="20"/>
    </row>
    <row r="224" spans="1:9" ht="14.25">
      <c r="A224" s="7"/>
      <c r="B224" s="20"/>
      <c r="C224" s="20"/>
      <c r="D224" s="20"/>
      <c r="E224" s="20"/>
      <c r="F224" s="20"/>
      <c r="G224" s="20"/>
      <c r="H224" s="20"/>
      <c r="I224" s="20"/>
    </row>
    <row r="225" spans="1:9" ht="14.25">
      <c r="A225" s="7"/>
      <c r="B225" s="20"/>
      <c r="C225" s="20"/>
      <c r="D225" s="20"/>
      <c r="E225" s="20"/>
      <c r="F225" s="20"/>
      <c r="G225" s="20"/>
      <c r="H225" s="20"/>
      <c r="I225" s="20"/>
    </row>
    <row r="226" spans="1:9" ht="14.25">
      <c r="A226" s="7"/>
      <c r="B226" s="20"/>
      <c r="C226" s="20"/>
      <c r="D226" s="20"/>
      <c r="E226" s="20"/>
      <c r="F226" s="20"/>
      <c r="G226" s="20"/>
      <c r="H226" s="20"/>
      <c r="I226" s="20"/>
    </row>
    <row r="227" spans="1:9" ht="14.25">
      <c r="A227" s="7"/>
      <c r="B227" s="20"/>
      <c r="C227" s="20"/>
      <c r="D227" s="20"/>
      <c r="E227" s="20"/>
      <c r="F227" s="20"/>
      <c r="G227" s="20"/>
      <c r="H227" s="20"/>
      <c r="I227" s="20"/>
    </row>
    <row r="228" spans="1:9" ht="14.25">
      <c r="A228" s="7"/>
      <c r="B228" s="20"/>
      <c r="C228" s="20"/>
      <c r="D228" s="20"/>
      <c r="E228" s="20"/>
      <c r="F228" s="20"/>
      <c r="G228" s="20"/>
      <c r="H228" s="20"/>
      <c r="I228" s="20"/>
    </row>
    <row r="229" spans="1:9" ht="14.25">
      <c r="A229" s="7"/>
      <c r="B229" s="20"/>
      <c r="C229" s="20"/>
      <c r="D229" s="20"/>
      <c r="E229" s="20"/>
      <c r="F229" s="20"/>
      <c r="G229" s="20"/>
      <c r="H229" s="20"/>
      <c r="I229" s="20"/>
    </row>
    <row r="230" spans="1:9" ht="14.25">
      <c r="A230" s="7"/>
      <c r="B230" s="20"/>
      <c r="C230" s="20"/>
      <c r="D230" s="20"/>
      <c r="E230" s="20"/>
      <c r="F230" s="20"/>
      <c r="G230" s="20"/>
      <c r="H230" s="20"/>
      <c r="I230" s="20"/>
    </row>
    <row r="231" spans="1:9" ht="14.25">
      <c r="A231" s="7"/>
      <c r="B231" s="20"/>
      <c r="C231" s="20"/>
      <c r="D231" s="20"/>
      <c r="E231" s="20"/>
      <c r="F231" s="20"/>
      <c r="G231" s="20"/>
      <c r="H231" s="20"/>
      <c r="I231" s="20"/>
    </row>
    <row r="232" spans="1:9" ht="14.25">
      <c r="A232" s="7"/>
      <c r="B232" s="20"/>
      <c r="C232" s="20"/>
      <c r="D232" s="20"/>
      <c r="E232" s="20"/>
      <c r="F232" s="20"/>
      <c r="G232" s="20"/>
      <c r="H232" s="20"/>
      <c r="I232" s="20"/>
    </row>
    <row r="233" spans="1:9" ht="14.25">
      <c r="A233" s="7"/>
      <c r="B233" s="20"/>
      <c r="C233" s="20"/>
      <c r="D233" s="20"/>
      <c r="E233" s="20"/>
      <c r="F233" s="20"/>
      <c r="G233" s="20"/>
      <c r="H233" s="20"/>
      <c r="I233" s="20"/>
    </row>
    <row r="234" spans="1:9" ht="14.25">
      <c r="A234" s="7"/>
      <c r="B234" s="20"/>
      <c r="C234" s="20"/>
      <c r="D234" s="20"/>
      <c r="E234" s="20"/>
      <c r="F234" s="20"/>
      <c r="G234" s="20"/>
      <c r="H234" s="20"/>
      <c r="I234" s="20"/>
    </row>
    <row r="235" spans="1:9" ht="14.25">
      <c r="A235" s="7"/>
      <c r="B235" s="20"/>
      <c r="C235" s="20"/>
      <c r="D235" s="20"/>
      <c r="E235" s="20"/>
      <c r="F235" s="20"/>
      <c r="G235" s="20"/>
      <c r="H235" s="20"/>
      <c r="I235" s="20"/>
    </row>
    <row r="236" spans="1:9" ht="14.25">
      <c r="A236" s="7"/>
      <c r="B236" s="20"/>
      <c r="C236" s="20"/>
      <c r="D236" s="20"/>
      <c r="E236" s="20"/>
      <c r="F236" s="20"/>
      <c r="G236" s="20"/>
      <c r="H236" s="20"/>
      <c r="I236" s="20"/>
    </row>
    <row r="237" spans="1:9" ht="14.25">
      <c r="A237" s="7"/>
      <c r="B237" s="20"/>
      <c r="C237" s="20"/>
      <c r="D237" s="20"/>
      <c r="E237" s="20"/>
      <c r="F237" s="20"/>
      <c r="G237" s="20"/>
      <c r="H237" s="20"/>
      <c r="I237" s="20"/>
    </row>
    <row r="238" spans="1:9" ht="14.25">
      <c r="A238" s="7"/>
      <c r="B238" s="20"/>
      <c r="C238" s="20"/>
      <c r="D238" s="20"/>
      <c r="E238" s="20"/>
      <c r="F238" s="20"/>
      <c r="G238" s="20"/>
      <c r="H238" s="20"/>
      <c r="I238" s="20"/>
    </row>
    <row r="239" spans="1:9" ht="14.25">
      <c r="A239" s="7"/>
      <c r="B239" s="20"/>
      <c r="C239" s="20"/>
      <c r="D239" s="20"/>
      <c r="E239" s="20"/>
      <c r="F239" s="20"/>
      <c r="G239" s="20"/>
      <c r="H239" s="20"/>
      <c r="I239" s="20"/>
    </row>
    <row r="240" spans="1:9" ht="14.25">
      <c r="A240" s="7"/>
      <c r="B240" s="20"/>
      <c r="C240" s="20"/>
      <c r="D240" s="20"/>
      <c r="E240" s="20"/>
      <c r="F240" s="20"/>
      <c r="G240" s="20"/>
      <c r="H240" s="20"/>
      <c r="I240" s="20"/>
    </row>
    <row r="241" spans="1:9" ht="14.25">
      <c r="A241" s="7"/>
      <c r="B241" s="20"/>
      <c r="C241" s="20"/>
      <c r="D241" s="20"/>
      <c r="E241" s="20"/>
      <c r="F241" s="20"/>
      <c r="G241" s="20"/>
      <c r="H241" s="20"/>
      <c r="I241" s="20"/>
    </row>
    <row r="242" spans="1:9" ht="14.25">
      <c r="A242" s="7"/>
      <c r="B242" s="20"/>
      <c r="C242" s="20"/>
      <c r="D242" s="20"/>
      <c r="E242" s="20"/>
      <c r="F242" s="20"/>
      <c r="G242" s="20"/>
      <c r="H242" s="20"/>
      <c r="I242" s="20"/>
    </row>
    <row r="243" spans="1:9" ht="14.25">
      <c r="A243" s="7"/>
      <c r="B243" s="20"/>
      <c r="C243" s="20"/>
      <c r="D243" s="20"/>
      <c r="E243" s="20"/>
      <c r="F243" s="20"/>
      <c r="G243" s="20"/>
      <c r="H243" s="20"/>
      <c r="I243" s="20"/>
    </row>
    <row r="244" spans="1:9" ht="14.25">
      <c r="A244" s="7"/>
      <c r="B244" s="20"/>
      <c r="C244" s="20"/>
      <c r="D244" s="20"/>
      <c r="E244" s="20"/>
      <c r="F244" s="20"/>
      <c r="G244" s="20"/>
      <c r="H244" s="20"/>
      <c r="I244" s="20"/>
    </row>
    <row r="245" spans="1:9" ht="14.25">
      <c r="A245" s="7"/>
      <c r="B245" s="20"/>
      <c r="C245" s="20"/>
      <c r="D245" s="20"/>
      <c r="E245" s="20"/>
      <c r="F245" s="20"/>
      <c r="G245" s="20"/>
      <c r="H245" s="20"/>
      <c r="I245" s="20"/>
    </row>
    <row r="246" spans="1:9" ht="14.25">
      <c r="A246" s="7"/>
      <c r="B246" s="20"/>
      <c r="C246" s="20"/>
      <c r="D246" s="20"/>
      <c r="E246" s="20"/>
      <c r="F246" s="20"/>
      <c r="G246" s="20"/>
      <c r="H246" s="20"/>
      <c r="I246" s="20"/>
    </row>
    <row r="247" spans="1:9" ht="14.25">
      <c r="A247" s="7"/>
      <c r="B247" s="20"/>
      <c r="C247" s="20"/>
      <c r="D247" s="20"/>
      <c r="E247" s="20"/>
      <c r="F247" s="20"/>
      <c r="G247" s="20"/>
      <c r="H247" s="20"/>
      <c r="I247" s="20"/>
    </row>
    <row r="248" spans="1:9" ht="14.25">
      <c r="A248" s="7"/>
      <c r="B248" s="20"/>
      <c r="C248" s="20"/>
      <c r="D248" s="20"/>
      <c r="E248" s="20"/>
      <c r="F248" s="20"/>
      <c r="G248" s="20"/>
      <c r="H248" s="20"/>
      <c r="I248" s="20"/>
    </row>
    <row r="249" spans="1:9" ht="14.25">
      <c r="A249" s="7"/>
      <c r="B249" s="20"/>
      <c r="C249" s="20"/>
      <c r="D249" s="20"/>
      <c r="E249" s="20"/>
      <c r="F249" s="20"/>
      <c r="G249" s="20"/>
      <c r="H249" s="20"/>
      <c r="I249" s="20"/>
    </row>
    <row r="250" spans="1:9" ht="14.25">
      <c r="A250" s="7"/>
      <c r="B250" s="20"/>
      <c r="C250" s="20"/>
      <c r="D250" s="20"/>
      <c r="E250" s="20"/>
      <c r="F250" s="20"/>
      <c r="G250" s="20"/>
      <c r="H250" s="20"/>
      <c r="I250" s="20"/>
    </row>
    <row r="251" spans="1:9" ht="14.25">
      <c r="A251" s="7"/>
      <c r="B251" s="20"/>
      <c r="C251" s="20"/>
      <c r="D251" s="20"/>
      <c r="E251" s="20"/>
      <c r="F251" s="20"/>
      <c r="G251" s="20"/>
      <c r="H251" s="20"/>
      <c r="I251" s="20"/>
    </row>
    <row r="252" spans="1:9" ht="14.25">
      <c r="A252" s="7"/>
      <c r="B252" s="20"/>
      <c r="C252" s="20"/>
      <c r="D252" s="20"/>
      <c r="E252" s="20"/>
      <c r="F252" s="20"/>
      <c r="G252" s="20"/>
      <c r="H252" s="20"/>
      <c r="I252" s="20"/>
    </row>
    <row r="253" spans="1:9" ht="14.25">
      <c r="A253" s="7"/>
      <c r="B253" s="20"/>
      <c r="C253" s="20"/>
      <c r="D253" s="20"/>
      <c r="E253" s="20"/>
      <c r="F253" s="20"/>
      <c r="G253" s="20"/>
      <c r="H253" s="20"/>
      <c r="I253" s="20"/>
    </row>
    <row r="254" spans="1:9" ht="14.25">
      <c r="A254" s="7"/>
      <c r="B254" s="20"/>
      <c r="C254" s="20"/>
      <c r="D254" s="20"/>
      <c r="E254" s="20"/>
      <c r="F254" s="20"/>
      <c r="G254" s="20"/>
      <c r="H254" s="20"/>
      <c r="I254" s="20"/>
    </row>
    <row r="255" spans="1:9" ht="14.25">
      <c r="A255" s="7"/>
      <c r="B255" s="20"/>
      <c r="C255" s="20"/>
      <c r="D255" s="20"/>
      <c r="E255" s="20"/>
      <c r="F255" s="20"/>
      <c r="G255" s="20"/>
      <c r="H255" s="20"/>
      <c r="I255" s="20"/>
    </row>
    <row r="256" spans="1:9" ht="14.25">
      <c r="A256" s="7"/>
      <c r="B256" s="20"/>
      <c r="C256" s="20"/>
      <c r="D256" s="20"/>
      <c r="E256" s="20"/>
      <c r="F256" s="20"/>
      <c r="G256" s="20"/>
      <c r="H256" s="20"/>
      <c r="I256" s="20"/>
    </row>
    <row r="257" spans="1:9" ht="14.25">
      <c r="A257" s="7"/>
      <c r="B257" s="20"/>
      <c r="C257" s="20"/>
      <c r="D257" s="20"/>
      <c r="E257" s="20"/>
      <c r="F257" s="20"/>
      <c r="G257" s="20"/>
      <c r="H257" s="20"/>
      <c r="I257" s="20"/>
    </row>
    <row r="258" spans="1:9" ht="14.25">
      <c r="A258" s="7"/>
      <c r="B258" s="20"/>
      <c r="C258" s="20"/>
      <c r="D258" s="20"/>
      <c r="E258" s="20"/>
      <c r="F258" s="20"/>
      <c r="G258" s="20"/>
      <c r="H258" s="20"/>
      <c r="I258" s="20"/>
    </row>
    <row r="259" spans="1:9" ht="14.25">
      <c r="A259" s="7"/>
      <c r="B259" s="20"/>
      <c r="C259" s="20"/>
      <c r="D259" s="20"/>
      <c r="E259" s="20"/>
      <c r="F259" s="20"/>
      <c r="G259" s="20"/>
      <c r="H259" s="20"/>
      <c r="I259" s="20"/>
    </row>
    <row r="260" spans="1:9" ht="14.25">
      <c r="A260" s="7"/>
      <c r="B260" s="20"/>
      <c r="C260" s="20"/>
      <c r="D260" s="20"/>
      <c r="E260" s="20"/>
      <c r="F260" s="20"/>
      <c r="G260" s="20"/>
      <c r="H260" s="20"/>
      <c r="I260" s="20"/>
    </row>
    <row r="261" spans="1:9" ht="14.25">
      <c r="A261" s="7"/>
      <c r="B261" s="20"/>
      <c r="C261" s="20"/>
      <c r="D261" s="20"/>
      <c r="E261" s="20"/>
      <c r="F261" s="20"/>
      <c r="G261" s="20"/>
      <c r="H261" s="20"/>
      <c r="I261" s="20"/>
    </row>
    <row r="262" spans="1:9" ht="14.25">
      <c r="A262" s="7"/>
      <c r="B262" s="20"/>
      <c r="C262" s="20"/>
      <c r="D262" s="20"/>
      <c r="E262" s="20"/>
      <c r="F262" s="20"/>
      <c r="G262" s="20"/>
      <c r="H262" s="20"/>
      <c r="I262" s="20"/>
    </row>
    <row r="263" spans="1:9" ht="14.25">
      <c r="A263" s="7"/>
      <c r="B263" s="20"/>
      <c r="C263" s="20"/>
      <c r="D263" s="20"/>
      <c r="E263" s="20"/>
      <c r="F263" s="20"/>
      <c r="G263" s="20"/>
      <c r="H263" s="20"/>
      <c r="I263" s="20"/>
    </row>
    <row r="264" spans="1:9" ht="14.25">
      <c r="A264" s="7"/>
      <c r="B264" s="20"/>
      <c r="C264" s="20"/>
      <c r="D264" s="20"/>
      <c r="E264" s="20"/>
      <c r="F264" s="20"/>
      <c r="G264" s="20"/>
      <c r="H264" s="20"/>
      <c r="I264" s="20"/>
    </row>
    <row r="265" spans="1:9" ht="14.25">
      <c r="A265" s="7"/>
      <c r="B265" s="20"/>
      <c r="C265" s="20"/>
      <c r="D265" s="20"/>
      <c r="E265" s="20"/>
      <c r="F265" s="20"/>
      <c r="G265" s="20"/>
      <c r="H265" s="20"/>
      <c r="I265" s="20"/>
    </row>
    <row r="266" spans="1:9" ht="14.25">
      <c r="A266" s="7"/>
      <c r="B266" s="20"/>
      <c r="C266" s="20"/>
      <c r="D266" s="20"/>
      <c r="E266" s="20"/>
      <c r="F266" s="20"/>
      <c r="G266" s="20"/>
      <c r="H266" s="20"/>
      <c r="I266" s="20"/>
    </row>
    <row r="267" spans="1:9" ht="14.25">
      <c r="A267" s="7"/>
      <c r="B267" s="20"/>
      <c r="C267" s="20"/>
      <c r="D267" s="20"/>
      <c r="E267" s="20"/>
      <c r="F267" s="20"/>
      <c r="G267" s="20"/>
      <c r="H267" s="20"/>
      <c r="I267" s="20"/>
    </row>
    <row r="268" spans="1:9" ht="14.25">
      <c r="A268" s="7"/>
      <c r="B268" s="20"/>
      <c r="C268" s="20"/>
      <c r="D268" s="20"/>
      <c r="E268" s="20"/>
      <c r="F268" s="20"/>
      <c r="G268" s="20"/>
      <c r="H268" s="20"/>
      <c r="I268" s="20"/>
    </row>
    <row r="269" spans="1:9" ht="14.25">
      <c r="A269" s="7"/>
      <c r="B269" s="20"/>
      <c r="C269" s="20"/>
      <c r="D269" s="20"/>
      <c r="E269" s="20"/>
      <c r="F269" s="20"/>
      <c r="G269" s="20"/>
      <c r="H269" s="20"/>
      <c r="I269" s="20"/>
    </row>
    <row r="270" spans="1:9" ht="14.25">
      <c r="A270" s="7"/>
      <c r="B270" s="20"/>
      <c r="C270" s="20"/>
      <c r="D270" s="20"/>
      <c r="E270" s="20"/>
      <c r="F270" s="20"/>
      <c r="G270" s="20"/>
      <c r="H270" s="20"/>
      <c r="I270" s="20"/>
    </row>
    <row r="271" spans="1:9" ht="14.25">
      <c r="A271" s="7"/>
      <c r="B271" s="20"/>
      <c r="C271" s="20"/>
      <c r="D271" s="20"/>
      <c r="E271" s="20"/>
      <c r="F271" s="20"/>
      <c r="G271" s="20"/>
      <c r="H271" s="20"/>
      <c r="I271" s="20"/>
    </row>
    <row r="272" spans="1:9" ht="14.25">
      <c r="A272" s="7"/>
      <c r="B272" s="20"/>
      <c r="C272" s="20"/>
      <c r="D272" s="20"/>
      <c r="E272" s="20"/>
      <c r="F272" s="20"/>
      <c r="G272" s="20"/>
      <c r="H272" s="20"/>
      <c r="I272" s="20"/>
    </row>
    <row r="273" spans="1:9" ht="14.25">
      <c r="A273" s="7"/>
      <c r="B273" s="20"/>
      <c r="C273" s="20"/>
      <c r="D273" s="20"/>
      <c r="E273" s="20"/>
      <c r="F273" s="20"/>
      <c r="G273" s="20"/>
      <c r="H273" s="20"/>
      <c r="I273" s="20"/>
    </row>
    <row r="274" spans="1:9" ht="14.25">
      <c r="A274" s="7"/>
      <c r="B274" s="20"/>
      <c r="C274" s="20"/>
      <c r="D274" s="20"/>
      <c r="E274" s="20"/>
      <c r="F274" s="20"/>
      <c r="G274" s="20"/>
      <c r="H274" s="20"/>
      <c r="I274" s="20"/>
    </row>
    <row r="275" spans="1:9" ht="14.25">
      <c r="A275" s="7"/>
      <c r="B275" s="20"/>
      <c r="C275" s="20"/>
      <c r="D275" s="20"/>
      <c r="E275" s="20"/>
      <c r="F275" s="20"/>
      <c r="G275" s="20"/>
      <c r="H275" s="20"/>
      <c r="I275" s="20"/>
    </row>
    <row r="276" spans="1:9" ht="14.25">
      <c r="A276" s="7"/>
      <c r="B276" s="20"/>
      <c r="C276" s="20"/>
      <c r="D276" s="20"/>
      <c r="E276" s="20"/>
      <c r="F276" s="20"/>
      <c r="G276" s="20"/>
      <c r="H276" s="20"/>
      <c r="I276" s="20"/>
    </row>
    <row r="277" spans="1:9" ht="14.25">
      <c r="A277" s="7"/>
      <c r="B277" s="20"/>
      <c r="C277" s="20"/>
      <c r="D277" s="20"/>
      <c r="E277" s="20"/>
      <c r="F277" s="20"/>
      <c r="G277" s="20"/>
      <c r="H277" s="20"/>
      <c r="I277" s="20"/>
    </row>
    <row r="278" spans="1:9" ht="14.25">
      <c r="A278" s="7"/>
      <c r="B278" s="20"/>
      <c r="C278" s="20"/>
      <c r="D278" s="20"/>
      <c r="E278" s="20"/>
      <c r="F278" s="20"/>
      <c r="G278" s="20"/>
      <c r="H278" s="20"/>
      <c r="I278" s="20"/>
    </row>
    <row r="279" spans="1:9" ht="14.25">
      <c r="A279" s="7"/>
      <c r="B279" s="20"/>
      <c r="C279" s="20"/>
      <c r="D279" s="20"/>
      <c r="E279" s="20"/>
      <c r="F279" s="20"/>
      <c r="G279" s="20"/>
      <c r="H279" s="20"/>
      <c r="I279" s="20"/>
    </row>
    <row r="280" spans="1:9" ht="14.25">
      <c r="A280" s="7"/>
      <c r="B280" s="20"/>
      <c r="C280" s="20"/>
      <c r="D280" s="20"/>
      <c r="E280" s="20"/>
      <c r="F280" s="20"/>
      <c r="G280" s="20"/>
      <c r="H280" s="20"/>
      <c r="I280" s="20"/>
    </row>
    <row r="281" spans="1:9" ht="14.25">
      <c r="A281" s="7"/>
      <c r="B281" s="20"/>
      <c r="C281" s="20"/>
      <c r="D281" s="20"/>
      <c r="E281" s="20"/>
      <c r="F281" s="20"/>
      <c r="G281" s="20"/>
      <c r="H281" s="20"/>
      <c r="I281" s="20"/>
    </row>
    <row r="282" spans="1:9" ht="14.25">
      <c r="A282" s="7"/>
      <c r="B282" s="20"/>
      <c r="C282" s="20"/>
      <c r="D282" s="20"/>
      <c r="E282" s="20"/>
      <c r="F282" s="20"/>
      <c r="G282" s="20"/>
      <c r="H282" s="20"/>
      <c r="I282" s="20"/>
    </row>
    <row r="283" spans="1:9" ht="14.25">
      <c r="A283" s="7"/>
      <c r="B283" s="20"/>
      <c r="C283" s="20"/>
      <c r="D283" s="20"/>
      <c r="E283" s="20"/>
      <c r="F283" s="20"/>
      <c r="G283" s="20"/>
      <c r="H283" s="20"/>
      <c r="I283" s="20"/>
    </row>
    <row r="284" spans="1:9" ht="14.25">
      <c r="A284" s="7"/>
      <c r="B284" s="20"/>
      <c r="C284" s="20"/>
      <c r="D284" s="20"/>
      <c r="E284" s="20"/>
      <c r="F284" s="20"/>
      <c r="G284" s="20"/>
      <c r="H284" s="20"/>
      <c r="I284" s="20"/>
    </row>
    <row r="285" spans="1:9" ht="14.25">
      <c r="A285" s="7"/>
      <c r="B285" s="20"/>
      <c r="C285" s="20"/>
      <c r="D285" s="20"/>
      <c r="E285" s="20"/>
      <c r="F285" s="20"/>
      <c r="G285" s="20"/>
      <c r="H285" s="20"/>
      <c r="I285" s="20"/>
    </row>
    <row r="286" spans="1:9" ht="14.25">
      <c r="A286" s="7"/>
      <c r="B286" s="20"/>
      <c r="C286" s="20"/>
      <c r="D286" s="20"/>
      <c r="E286" s="20"/>
      <c r="F286" s="20"/>
      <c r="G286" s="20"/>
      <c r="H286" s="20"/>
      <c r="I286" s="20"/>
    </row>
    <row r="287" spans="1:9" ht="14.25">
      <c r="A287" s="7"/>
      <c r="B287" s="20"/>
      <c r="C287" s="20"/>
      <c r="D287" s="20"/>
      <c r="E287" s="20"/>
      <c r="F287" s="20"/>
      <c r="G287" s="20"/>
      <c r="H287" s="20"/>
      <c r="I287" s="20"/>
    </row>
    <row r="288" spans="1:9" ht="14.25">
      <c r="A288" s="7"/>
      <c r="B288" s="20"/>
      <c r="C288" s="20"/>
      <c r="D288" s="20"/>
      <c r="E288" s="20"/>
      <c r="F288" s="20"/>
      <c r="G288" s="20"/>
      <c r="H288" s="20"/>
      <c r="I288" s="20"/>
    </row>
    <row r="289" spans="1:9" ht="14.25">
      <c r="A289" s="7"/>
      <c r="B289" s="20"/>
      <c r="C289" s="20"/>
      <c r="D289" s="20"/>
      <c r="E289" s="20"/>
      <c r="F289" s="20"/>
      <c r="G289" s="20"/>
      <c r="H289" s="20"/>
      <c r="I289" s="20"/>
    </row>
    <row r="290" spans="1:9" ht="14.25">
      <c r="A290" s="7"/>
      <c r="B290" s="20"/>
      <c r="C290" s="20"/>
      <c r="D290" s="20"/>
      <c r="E290" s="20"/>
      <c r="F290" s="20"/>
      <c r="G290" s="20"/>
      <c r="H290" s="20"/>
      <c r="I290" s="20"/>
    </row>
    <row r="291" spans="1:9" ht="14.25">
      <c r="A291" s="7"/>
      <c r="B291" s="20"/>
      <c r="C291" s="20"/>
      <c r="D291" s="20"/>
      <c r="E291" s="20"/>
      <c r="F291" s="20"/>
      <c r="G291" s="20"/>
      <c r="H291" s="20"/>
      <c r="I291" s="20"/>
    </row>
    <row r="292" spans="1:9" ht="14.25">
      <c r="A292" s="7"/>
      <c r="B292" s="20"/>
      <c r="C292" s="20"/>
      <c r="D292" s="20"/>
      <c r="E292" s="20"/>
      <c r="F292" s="20"/>
      <c r="G292" s="20"/>
      <c r="H292" s="20"/>
      <c r="I292" s="20"/>
    </row>
    <row r="293" spans="1:9" ht="14.25">
      <c r="A293" s="7"/>
      <c r="B293" s="20"/>
      <c r="C293" s="20"/>
      <c r="D293" s="20"/>
      <c r="E293" s="20"/>
      <c r="F293" s="20"/>
      <c r="G293" s="20"/>
      <c r="H293" s="20"/>
      <c r="I293" s="20"/>
    </row>
    <row r="294" spans="1:9" ht="14.25">
      <c r="A294" s="7"/>
      <c r="B294" s="20"/>
      <c r="C294" s="20"/>
      <c r="D294" s="20"/>
      <c r="E294" s="20"/>
      <c r="F294" s="20"/>
      <c r="G294" s="20"/>
      <c r="H294" s="20"/>
      <c r="I294" s="20"/>
    </row>
    <row r="295" spans="1:9" ht="14.25">
      <c r="A295" s="7"/>
      <c r="B295" s="20"/>
      <c r="C295" s="20"/>
      <c r="D295" s="20"/>
      <c r="E295" s="20"/>
      <c r="F295" s="20"/>
      <c r="G295" s="20"/>
      <c r="H295" s="20"/>
      <c r="I295" s="20"/>
    </row>
    <row r="296" spans="1:9" ht="14.25">
      <c r="A296" s="7"/>
      <c r="B296" s="20"/>
      <c r="C296" s="20"/>
      <c r="D296" s="20"/>
      <c r="E296" s="20"/>
      <c r="F296" s="20"/>
      <c r="G296" s="20"/>
      <c r="H296" s="20"/>
      <c r="I296" s="20"/>
    </row>
    <row r="297" spans="1:9" ht="14.25">
      <c r="A297" s="7"/>
      <c r="B297" s="20"/>
      <c r="C297" s="20"/>
      <c r="D297" s="20"/>
      <c r="E297" s="20"/>
      <c r="F297" s="20"/>
      <c r="G297" s="20"/>
      <c r="H297" s="20"/>
      <c r="I297" s="20"/>
    </row>
    <row r="298" spans="1:9" ht="14.25">
      <c r="A298" s="7"/>
      <c r="B298" s="20"/>
      <c r="C298" s="20"/>
      <c r="D298" s="20"/>
      <c r="E298" s="20"/>
      <c r="F298" s="20"/>
      <c r="G298" s="20"/>
      <c r="H298" s="20"/>
      <c r="I298" s="20"/>
    </row>
    <row r="299" spans="1:9" ht="14.25">
      <c r="A299" s="7"/>
      <c r="B299" s="20"/>
      <c r="C299" s="20"/>
      <c r="D299" s="20"/>
      <c r="E299" s="20"/>
      <c r="F299" s="20"/>
      <c r="G299" s="20"/>
      <c r="H299" s="20"/>
      <c r="I299" s="20"/>
    </row>
    <row r="300" spans="1:9" ht="14.25">
      <c r="A300" s="7"/>
      <c r="B300" s="20"/>
      <c r="C300" s="20"/>
      <c r="D300" s="20"/>
      <c r="E300" s="20"/>
      <c r="F300" s="20"/>
      <c r="G300" s="20"/>
      <c r="H300" s="20"/>
      <c r="I300" s="20"/>
    </row>
    <row r="301" spans="1:9" ht="14.25">
      <c r="A301" s="7"/>
      <c r="B301" s="20"/>
      <c r="C301" s="20"/>
      <c r="D301" s="20"/>
      <c r="E301" s="20"/>
      <c r="F301" s="20"/>
      <c r="G301" s="20"/>
      <c r="H301" s="20"/>
      <c r="I301" s="20"/>
    </row>
    <row r="302" spans="1:9" ht="14.25">
      <c r="A302" s="7"/>
      <c r="B302" s="20"/>
      <c r="C302" s="20"/>
      <c r="D302" s="20"/>
      <c r="E302" s="20"/>
      <c r="F302" s="20"/>
      <c r="G302" s="20"/>
      <c r="H302" s="20"/>
      <c r="I302" s="20"/>
    </row>
    <row r="303" spans="1:9" ht="14.25">
      <c r="A303" s="7"/>
      <c r="B303" s="20"/>
      <c r="C303" s="20"/>
      <c r="D303" s="20"/>
      <c r="E303" s="20"/>
      <c r="F303" s="20"/>
      <c r="G303" s="20"/>
      <c r="H303" s="20"/>
      <c r="I303" s="20"/>
    </row>
    <row r="304" spans="1:9" ht="14.25">
      <c r="A304" s="7"/>
      <c r="B304" s="20"/>
      <c r="C304" s="20"/>
      <c r="D304" s="20"/>
      <c r="E304" s="20"/>
      <c r="F304" s="20"/>
      <c r="G304" s="20"/>
      <c r="H304" s="20"/>
      <c r="I304" s="20"/>
    </row>
    <row r="305" spans="1:9" ht="14.25">
      <c r="A305" s="7"/>
      <c r="B305" s="20"/>
      <c r="C305" s="20"/>
      <c r="D305" s="20"/>
      <c r="E305" s="20"/>
      <c r="F305" s="20"/>
      <c r="G305" s="20"/>
      <c r="H305" s="20"/>
      <c r="I305" s="20"/>
    </row>
    <row r="306" spans="1:9" ht="14.25">
      <c r="A306" s="7"/>
      <c r="B306" s="20"/>
      <c r="C306" s="20"/>
      <c r="D306" s="20"/>
      <c r="E306" s="20"/>
      <c r="F306" s="20"/>
      <c r="G306" s="20"/>
      <c r="H306" s="20"/>
      <c r="I306" s="20"/>
    </row>
    <row r="307" spans="1:9" ht="14.25">
      <c r="A307" s="7"/>
      <c r="B307" s="20"/>
      <c r="C307" s="20"/>
      <c r="D307" s="20"/>
      <c r="E307" s="20"/>
      <c r="F307" s="20"/>
      <c r="G307" s="20"/>
      <c r="H307" s="20"/>
      <c r="I307" s="20"/>
    </row>
    <row r="308" spans="1:9" ht="14.25">
      <c r="A308" s="7"/>
      <c r="B308" s="20"/>
      <c r="C308" s="20"/>
      <c r="D308" s="20"/>
      <c r="E308" s="20"/>
      <c r="F308" s="20"/>
      <c r="G308" s="20"/>
      <c r="H308" s="20"/>
      <c r="I308" s="20"/>
    </row>
    <row r="309" spans="1:9" ht="14.25">
      <c r="A309" s="7"/>
      <c r="B309" s="20"/>
      <c r="C309" s="20"/>
      <c r="D309" s="20"/>
      <c r="E309" s="20"/>
      <c r="F309" s="20"/>
      <c r="G309" s="20"/>
      <c r="H309" s="20"/>
      <c r="I309" s="20"/>
    </row>
    <row r="310" spans="1:9" ht="14.25">
      <c r="A310" s="7"/>
      <c r="B310" s="20"/>
      <c r="C310" s="20"/>
      <c r="D310" s="20"/>
      <c r="E310" s="20"/>
      <c r="F310" s="20"/>
      <c r="G310" s="20"/>
      <c r="H310" s="20"/>
      <c r="I310" s="20"/>
    </row>
    <row r="311" spans="1:9" ht="14.25">
      <c r="A311" s="7"/>
      <c r="B311" s="20"/>
      <c r="C311" s="20"/>
      <c r="D311" s="20"/>
      <c r="E311" s="20"/>
      <c r="F311" s="20"/>
      <c r="G311" s="20"/>
      <c r="H311" s="20"/>
      <c r="I311" s="20"/>
    </row>
    <row r="312" spans="1:9" ht="14.25">
      <c r="A312" s="7"/>
      <c r="B312" s="20"/>
      <c r="C312" s="20"/>
      <c r="D312" s="20"/>
      <c r="E312" s="20"/>
      <c r="F312" s="20"/>
      <c r="G312" s="20"/>
      <c r="H312" s="20"/>
      <c r="I312" s="20"/>
    </row>
    <row r="313" spans="1:9" ht="14.25">
      <c r="A313" s="7"/>
      <c r="B313" s="20"/>
      <c r="C313" s="20"/>
      <c r="D313" s="20"/>
      <c r="E313" s="20"/>
      <c r="F313" s="20"/>
      <c r="G313" s="20"/>
      <c r="H313" s="20"/>
      <c r="I313" s="20"/>
    </row>
    <row r="314" spans="1:9" ht="14.25">
      <c r="A314" s="7"/>
      <c r="B314" s="20"/>
      <c r="C314" s="20"/>
      <c r="D314" s="20"/>
      <c r="E314" s="20"/>
      <c r="F314" s="20"/>
      <c r="G314" s="20"/>
      <c r="H314" s="20"/>
      <c r="I314" s="20"/>
    </row>
    <row r="315" spans="1:9" ht="14.25">
      <c r="A315" s="7"/>
      <c r="B315" s="20"/>
      <c r="C315" s="20"/>
      <c r="D315" s="20"/>
      <c r="E315" s="20"/>
      <c r="F315" s="20"/>
      <c r="G315" s="20"/>
      <c r="H315" s="20"/>
      <c r="I315" s="20"/>
    </row>
    <row r="316" spans="1:9" ht="14.25">
      <c r="A316" s="7"/>
      <c r="B316" s="20"/>
      <c r="C316" s="20"/>
      <c r="D316" s="20"/>
      <c r="E316" s="20"/>
      <c r="F316" s="20"/>
      <c r="G316" s="20"/>
      <c r="H316" s="20"/>
      <c r="I316" s="20"/>
    </row>
    <row r="317" spans="1:9" ht="14.25">
      <c r="A317" s="7"/>
      <c r="B317" s="20"/>
      <c r="C317" s="20"/>
      <c r="D317" s="20"/>
      <c r="E317" s="20"/>
      <c r="F317" s="20"/>
      <c r="G317" s="20"/>
      <c r="H317" s="20"/>
      <c r="I317" s="20"/>
    </row>
    <row r="318" spans="1:9" ht="14.25">
      <c r="A318" s="7"/>
      <c r="B318" s="20"/>
      <c r="C318" s="20"/>
      <c r="D318" s="20"/>
      <c r="E318" s="20"/>
      <c r="F318" s="20"/>
      <c r="G318" s="20"/>
      <c r="H318" s="20"/>
      <c r="I318" s="20"/>
    </row>
    <row r="319" spans="1:9" ht="14.25">
      <c r="A319" s="7"/>
      <c r="B319" s="20"/>
      <c r="C319" s="20"/>
      <c r="D319" s="20"/>
      <c r="E319" s="20"/>
      <c r="F319" s="20"/>
      <c r="G319" s="20"/>
      <c r="H319" s="20"/>
      <c r="I319" s="20"/>
    </row>
    <row r="320" spans="1:9" ht="14.25">
      <c r="A320" s="7"/>
      <c r="B320" s="20"/>
      <c r="C320" s="20"/>
      <c r="D320" s="20"/>
      <c r="E320" s="20"/>
      <c r="F320" s="20"/>
      <c r="G320" s="20"/>
      <c r="H320" s="20"/>
      <c r="I320" s="20"/>
    </row>
    <row r="321" spans="1:9" ht="14.25">
      <c r="A321" s="7"/>
      <c r="B321" s="20"/>
      <c r="C321" s="20"/>
      <c r="D321" s="20"/>
      <c r="E321" s="20"/>
      <c r="F321" s="20"/>
      <c r="G321" s="20"/>
      <c r="H321" s="20"/>
      <c r="I321" s="20"/>
    </row>
    <row r="322" spans="1:9" ht="14.25">
      <c r="A322" s="7"/>
      <c r="B322" s="20"/>
      <c r="C322" s="20"/>
      <c r="D322" s="20"/>
      <c r="E322" s="20"/>
      <c r="F322" s="20"/>
      <c r="G322" s="20"/>
      <c r="H322" s="20"/>
      <c r="I322" s="20"/>
    </row>
    <row r="323" spans="1:9" ht="14.25">
      <c r="A323" s="7"/>
      <c r="B323" s="20"/>
      <c r="C323" s="20"/>
      <c r="D323" s="20"/>
      <c r="E323" s="20"/>
      <c r="F323" s="20"/>
      <c r="G323" s="20"/>
      <c r="H323" s="20"/>
      <c r="I323" s="20"/>
    </row>
    <row r="324" spans="1:9" ht="14.25">
      <c r="A324" s="7"/>
      <c r="B324" s="20"/>
      <c r="C324" s="20"/>
      <c r="D324" s="20"/>
      <c r="E324" s="20"/>
      <c r="F324" s="20"/>
      <c r="G324" s="20"/>
      <c r="H324" s="20"/>
      <c r="I324" s="20"/>
    </row>
    <row r="325" spans="1:9" ht="14.25">
      <c r="A325" s="7"/>
      <c r="B325" s="20"/>
      <c r="C325" s="20"/>
      <c r="D325" s="20"/>
      <c r="E325" s="20"/>
      <c r="F325" s="20"/>
      <c r="G325" s="20"/>
      <c r="H325" s="20"/>
      <c r="I325" s="20"/>
    </row>
    <row r="326" spans="1:9" ht="14.25">
      <c r="A326" s="7"/>
      <c r="B326" s="20"/>
      <c r="C326" s="20"/>
      <c r="D326" s="20"/>
      <c r="E326" s="20"/>
      <c r="F326" s="20"/>
      <c r="G326" s="20"/>
      <c r="H326" s="20"/>
      <c r="I326" s="20"/>
    </row>
    <row r="327" spans="1:9" ht="14.25">
      <c r="A327" s="7"/>
      <c r="B327" s="20"/>
      <c r="C327" s="20"/>
      <c r="D327" s="20"/>
      <c r="E327" s="20"/>
      <c r="F327" s="20"/>
      <c r="G327" s="20"/>
      <c r="H327" s="20"/>
      <c r="I327" s="20"/>
    </row>
    <row r="328" spans="1:9" ht="14.25">
      <c r="A328" s="7"/>
      <c r="B328" s="20"/>
      <c r="C328" s="20"/>
      <c r="D328" s="20"/>
      <c r="E328" s="20"/>
      <c r="F328" s="20"/>
      <c r="G328" s="20"/>
      <c r="H328" s="20"/>
      <c r="I328" s="20"/>
    </row>
    <row r="329" spans="1:9" ht="14.25">
      <c r="A329" s="7"/>
      <c r="B329" s="20"/>
      <c r="C329" s="20"/>
      <c r="D329" s="20"/>
      <c r="E329" s="20"/>
      <c r="F329" s="20"/>
      <c r="G329" s="20"/>
      <c r="H329" s="20"/>
      <c r="I329" s="20"/>
    </row>
    <row r="330" spans="1:9" ht="14.25">
      <c r="A330" s="7"/>
      <c r="B330" s="20"/>
      <c r="C330" s="20"/>
      <c r="D330" s="20"/>
      <c r="E330" s="20"/>
      <c r="F330" s="20"/>
      <c r="G330" s="20"/>
      <c r="H330" s="20"/>
      <c r="I330" s="20"/>
    </row>
    <row r="331" spans="1:9" ht="14.25">
      <c r="A331" s="7"/>
      <c r="B331" s="20"/>
      <c r="C331" s="20"/>
      <c r="D331" s="20"/>
      <c r="E331" s="20"/>
      <c r="F331" s="20"/>
      <c r="G331" s="20"/>
      <c r="H331" s="20"/>
      <c r="I331" s="20"/>
    </row>
    <row r="332" spans="1:9" ht="14.25">
      <c r="A332" s="7"/>
      <c r="B332" s="20"/>
      <c r="C332" s="20"/>
      <c r="D332" s="20"/>
      <c r="E332" s="20"/>
      <c r="F332" s="20"/>
      <c r="G332" s="20"/>
      <c r="H332" s="20"/>
      <c r="I332" s="20"/>
    </row>
    <row r="333" spans="1:9" ht="14.25">
      <c r="A333" s="7"/>
      <c r="B333" s="20"/>
      <c r="C333" s="20"/>
      <c r="D333" s="20"/>
      <c r="E333" s="20"/>
      <c r="F333" s="20"/>
      <c r="G333" s="20"/>
      <c r="H333" s="20"/>
      <c r="I333" s="20"/>
    </row>
    <row r="334" spans="1:9" ht="14.25">
      <c r="A334" s="7"/>
      <c r="B334" s="20"/>
      <c r="C334" s="20"/>
      <c r="D334" s="20"/>
      <c r="E334" s="20"/>
      <c r="F334" s="20"/>
      <c r="G334" s="20"/>
      <c r="H334" s="20"/>
      <c r="I334" s="20"/>
    </row>
    <row r="335" spans="1:9" ht="14.25">
      <c r="A335" s="7"/>
      <c r="B335" s="20"/>
      <c r="C335" s="20"/>
      <c r="D335" s="20"/>
      <c r="E335" s="20"/>
      <c r="F335" s="20"/>
      <c r="G335" s="20"/>
      <c r="H335" s="20"/>
      <c r="I335" s="20"/>
    </row>
    <row r="336" spans="1:9" ht="14.25">
      <c r="A336" s="7"/>
      <c r="B336" s="20"/>
      <c r="C336" s="20"/>
      <c r="D336" s="20"/>
      <c r="E336" s="20"/>
      <c r="F336" s="20"/>
      <c r="G336" s="20"/>
      <c r="H336" s="20"/>
      <c r="I336" s="20"/>
    </row>
    <row r="337" spans="1:9" ht="14.25">
      <c r="A337" s="7"/>
      <c r="B337" s="20"/>
      <c r="C337" s="20"/>
      <c r="D337" s="20"/>
      <c r="E337" s="20"/>
      <c r="F337" s="20"/>
      <c r="G337" s="20"/>
      <c r="H337" s="20"/>
      <c r="I337" s="20"/>
    </row>
    <row r="338" spans="1:9" ht="14.25">
      <c r="A338" s="7"/>
      <c r="B338" s="20"/>
      <c r="C338" s="20"/>
      <c r="D338" s="20"/>
      <c r="E338" s="20"/>
      <c r="F338" s="20"/>
      <c r="G338" s="20"/>
      <c r="H338" s="20"/>
      <c r="I338" s="20"/>
    </row>
    <row r="339" spans="1:9" ht="14.25">
      <c r="A339" s="7"/>
      <c r="B339" s="20"/>
      <c r="C339" s="20"/>
      <c r="D339" s="20"/>
      <c r="E339" s="20"/>
      <c r="F339" s="20"/>
      <c r="G339" s="20"/>
      <c r="H339" s="20"/>
      <c r="I339" s="20"/>
    </row>
    <row r="340" spans="1:9" ht="14.25">
      <c r="A340" s="7"/>
      <c r="B340" s="20"/>
      <c r="C340" s="20"/>
      <c r="D340" s="20"/>
      <c r="E340" s="20"/>
      <c r="F340" s="20"/>
      <c r="G340" s="20"/>
      <c r="H340" s="20"/>
      <c r="I340" s="20"/>
    </row>
    <row r="341" spans="1:9" ht="14.25">
      <c r="A341" s="7"/>
      <c r="B341" s="20"/>
      <c r="C341" s="20"/>
      <c r="D341" s="20"/>
      <c r="E341" s="20"/>
      <c r="F341" s="20"/>
      <c r="G341" s="20"/>
      <c r="H341" s="20"/>
      <c r="I341" s="20"/>
    </row>
    <row r="342" spans="1:9" ht="14.25">
      <c r="A342" s="7"/>
      <c r="B342" s="20"/>
      <c r="C342" s="20"/>
      <c r="D342" s="20"/>
      <c r="E342" s="20"/>
      <c r="F342" s="20"/>
      <c r="G342" s="20"/>
      <c r="H342" s="20"/>
      <c r="I342" s="20"/>
    </row>
    <row r="343" spans="1:9" ht="14.25">
      <c r="A343" s="7"/>
      <c r="B343" s="20"/>
      <c r="C343" s="20"/>
      <c r="D343" s="20"/>
      <c r="E343" s="20"/>
      <c r="F343" s="20"/>
      <c r="G343" s="20"/>
      <c r="H343" s="20"/>
      <c r="I343" s="20"/>
    </row>
    <row r="344" spans="1:9" ht="14.25">
      <c r="A344" s="7"/>
      <c r="B344" s="20"/>
      <c r="C344" s="20"/>
      <c r="D344" s="20"/>
      <c r="E344" s="20"/>
      <c r="F344" s="20"/>
      <c r="G344" s="20"/>
      <c r="H344" s="20"/>
      <c r="I344" s="20"/>
    </row>
    <row r="345" spans="1:9" ht="14.25">
      <c r="A345" s="7"/>
      <c r="B345" s="20"/>
      <c r="C345" s="20"/>
      <c r="D345" s="20"/>
      <c r="E345" s="20"/>
      <c r="F345" s="20"/>
      <c r="G345" s="20"/>
      <c r="H345" s="20"/>
      <c r="I345" s="20"/>
    </row>
    <row r="346" spans="1:9" ht="14.25">
      <c r="A346" s="7"/>
      <c r="B346" s="20"/>
      <c r="C346" s="20"/>
      <c r="D346" s="20"/>
      <c r="E346" s="20"/>
      <c r="F346" s="20"/>
      <c r="G346" s="20"/>
      <c r="H346" s="20"/>
      <c r="I346" s="20"/>
    </row>
    <row r="347" spans="1:9" ht="14.25">
      <c r="A347" s="7"/>
      <c r="B347" s="20"/>
      <c r="C347" s="20"/>
      <c r="D347" s="20"/>
      <c r="E347" s="20"/>
      <c r="F347" s="20"/>
      <c r="G347" s="20"/>
      <c r="H347" s="20"/>
      <c r="I347" s="20"/>
    </row>
    <row r="348" spans="1:9" ht="14.25">
      <c r="A348" s="7"/>
      <c r="B348" s="20"/>
      <c r="C348" s="20"/>
      <c r="D348" s="20"/>
      <c r="E348" s="20"/>
      <c r="F348" s="20"/>
      <c r="G348" s="20"/>
      <c r="H348" s="20"/>
      <c r="I348" s="20"/>
    </row>
    <row r="349" spans="1:9" ht="14.25">
      <c r="A349" s="7"/>
      <c r="B349" s="20"/>
      <c r="C349" s="20"/>
      <c r="D349" s="20"/>
      <c r="E349" s="20"/>
      <c r="F349" s="20"/>
      <c r="G349" s="20"/>
      <c r="H349" s="20"/>
      <c r="I349" s="20"/>
    </row>
    <row r="350" spans="1:9" ht="14.25">
      <c r="A350" s="7"/>
      <c r="B350" s="20"/>
      <c r="C350" s="20"/>
      <c r="D350" s="20"/>
      <c r="E350" s="20"/>
      <c r="F350" s="20"/>
      <c r="G350" s="20"/>
      <c r="H350" s="20"/>
      <c r="I350" s="20"/>
    </row>
    <row r="351" spans="1:9" ht="14.25">
      <c r="A351" s="7"/>
      <c r="B351" s="20"/>
      <c r="C351" s="20"/>
      <c r="D351" s="20"/>
      <c r="E351" s="20"/>
      <c r="F351" s="20"/>
      <c r="G351" s="20"/>
      <c r="H351" s="20"/>
      <c r="I351" s="20"/>
    </row>
    <row r="352" spans="1:9" ht="14.25">
      <c r="A352" s="7"/>
      <c r="B352" s="20"/>
      <c r="C352" s="20"/>
      <c r="D352" s="20"/>
      <c r="E352" s="20"/>
      <c r="F352" s="20"/>
      <c r="G352" s="20"/>
      <c r="H352" s="20"/>
      <c r="I352" s="20"/>
    </row>
    <row r="353" spans="1:9" ht="14.25">
      <c r="A353" s="7"/>
      <c r="B353" s="20"/>
      <c r="C353" s="20"/>
      <c r="D353" s="20"/>
      <c r="E353" s="20"/>
      <c r="F353" s="20"/>
      <c r="G353" s="20"/>
      <c r="H353" s="20"/>
      <c r="I353" s="20"/>
    </row>
    <row r="354" spans="1:9" ht="14.25">
      <c r="A354" s="7"/>
      <c r="B354" s="20"/>
      <c r="C354" s="20"/>
      <c r="D354" s="20"/>
      <c r="E354" s="20"/>
      <c r="F354" s="20"/>
      <c r="G354" s="20"/>
      <c r="H354" s="20"/>
      <c r="I354" s="20"/>
    </row>
    <row r="355" spans="1:9" ht="14.25">
      <c r="A355" s="7"/>
      <c r="B355" s="20"/>
      <c r="C355" s="20"/>
      <c r="D355" s="20"/>
      <c r="E355" s="20"/>
      <c r="F355" s="20"/>
      <c r="G355" s="20"/>
      <c r="H355" s="20"/>
      <c r="I355" s="20"/>
    </row>
    <row r="356" spans="1:9" ht="14.25">
      <c r="A356" s="7"/>
      <c r="B356" s="20"/>
      <c r="C356" s="20"/>
      <c r="D356" s="20"/>
      <c r="E356" s="20"/>
      <c r="F356" s="20"/>
      <c r="G356" s="20"/>
      <c r="H356" s="20"/>
      <c r="I356" s="20"/>
    </row>
    <row r="357" spans="1:9" ht="14.25">
      <c r="A357" s="7"/>
      <c r="B357" s="20"/>
      <c r="C357" s="20"/>
      <c r="D357" s="20"/>
      <c r="E357" s="20"/>
      <c r="F357" s="20"/>
      <c r="G357" s="20"/>
      <c r="H357" s="20"/>
      <c r="I357" s="20"/>
    </row>
    <row r="358" spans="1:9" ht="14.25">
      <c r="A358" s="7"/>
      <c r="B358" s="20"/>
      <c r="C358" s="20"/>
      <c r="D358" s="20"/>
      <c r="E358" s="20"/>
      <c r="F358" s="20"/>
      <c r="G358" s="20"/>
      <c r="H358" s="20"/>
      <c r="I358" s="20"/>
    </row>
    <row r="359" spans="1:9" ht="14.25">
      <c r="A359" s="7"/>
      <c r="B359" s="20"/>
      <c r="C359" s="20"/>
      <c r="D359" s="20"/>
      <c r="E359" s="20"/>
      <c r="F359" s="20"/>
      <c r="G359" s="20"/>
      <c r="H359" s="20"/>
      <c r="I359" s="20"/>
    </row>
    <row r="360" spans="1:9" ht="14.25">
      <c r="A360" s="7"/>
      <c r="B360" s="20"/>
      <c r="C360" s="20"/>
      <c r="D360" s="20"/>
      <c r="E360" s="20"/>
      <c r="F360" s="20"/>
      <c r="G360" s="20"/>
      <c r="H360" s="20"/>
      <c r="I360" s="20"/>
    </row>
    <row r="361" spans="1:9" ht="14.25">
      <c r="A361" s="7"/>
      <c r="B361" s="20"/>
      <c r="C361" s="20"/>
      <c r="D361" s="20"/>
      <c r="E361" s="20"/>
      <c r="F361" s="20"/>
      <c r="G361" s="20"/>
      <c r="H361" s="20"/>
      <c r="I361" s="20"/>
    </row>
    <row r="362" spans="1:9" ht="14.25">
      <c r="A362" s="7"/>
      <c r="B362" s="20"/>
      <c r="C362" s="20"/>
      <c r="D362" s="20"/>
      <c r="E362" s="20"/>
      <c r="F362" s="20"/>
      <c r="G362" s="20"/>
      <c r="H362" s="20"/>
      <c r="I362" s="20"/>
    </row>
    <row r="363" spans="1:9" ht="14.25">
      <c r="A363" s="7"/>
      <c r="B363" s="20"/>
      <c r="C363" s="20"/>
      <c r="D363" s="20"/>
      <c r="E363" s="20"/>
      <c r="F363" s="20"/>
      <c r="G363" s="20"/>
      <c r="H363" s="20"/>
      <c r="I363" s="20"/>
    </row>
    <row r="364" spans="1:9" ht="14.25">
      <c r="A364" s="7"/>
      <c r="B364" s="20"/>
      <c r="C364" s="20"/>
      <c r="D364" s="20"/>
      <c r="E364" s="20"/>
      <c r="F364" s="20"/>
      <c r="G364" s="20"/>
      <c r="H364" s="20"/>
      <c r="I364" s="20"/>
    </row>
    <row r="365" spans="1:9" ht="14.25">
      <c r="A365" s="7"/>
      <c r="B365" s="20"/>
      <c r="C365" s="20"/>
      <c r="D365" s="20"/>
      <c r="E365" s="20"/>
      <c r="F365" s="20"/>
      <c r="G365" s="20"/>
      <c r="H365" s="20"/>
      <c r="I365" s="20"/>
    </row>
    <row r="366" spans="1:9" ht="14.25">
      <c r="A366" s="7"/>
      <c r="B366" s="20"/>
      <c r="C366" s="20"/>
      <c r="D366" s="20"/>
      <c r="E366" s="20"/>
      <c r="F366" s="20"/>
      <c r="G366" s="20"/>
      <c r="H366" s="20"/>
      <c r="I366" s="20"/>
    </row>
    <row r="367" spans="1:9" ht="14.25">
      <c r="A367" s="7"/>
      <c r="B367" s="20"/>
      <c r="C367" s="20"/>
      <c r="D367" s="20"/>
      <c r="E367" s="20"/>
      <c r="F367" s="20"/>
      <c r="G367" s="20"/>
      <c r="H367" s="20"/>
      <c r="I367" s="20"/>
    </row>
    <row r="368" spans="1:9" ht="14.25">
      <c r="A368" s="7"/>
      <c r="B368" s="20"/>
      <c r="C368" s="20"/>
      <c r="D368" s="20"/>
      <c r="E368" s="20"/>
      <c r="F368" s="20"/>
      <c r="G368" s="20"/>
      <c r="H368" s="20"/>
      <c r="I368" s="20"/>
    </row>
    <row r="369" spans="1:9" ht="14.25">
      <c r="A369" s="7"/>
      <c r="B369" s="20"/>
      <c r="C369" s="20"/>
      <c r="D369" s="20"/>
      <c r="E369" s="20"/>
      <c r="F369" s="20"/>
      <c r="G369" s="20"/>
      <c r="H369" s="20"/>
      <c r="I369" s="20"/>
    </row>
    <row r="370" spans="1:9" ht="14.25">
      <c r="A370" s="7"/>
      <c r="B370" s="20"/>
      <c r="C370" s="20"/>
      <c r="D370" s="20"/>
      <c r="E370" s="20"/>
      <c r="F370" s="20"/>
      <c r="G370" s="20"/>
      <c r="H370" s="20"/>
      <c r="I370" s="20"/>
    </row>
    <row r="371" spans="1:9" ht="14.25">
      <c r="A371" s="7"/>
      <c r="B371" s="20"/>
      <c r="C371" s="20"/>
      <c r="D371" s="20"/>
      <c r="E371" s="20"/>
      <c r="F371" s="20"/>
      <c r="G371" s="20"/>
      <c r="H371" s="20"/>
      <c r="I371" s="20"/>
    </row>
    <row r="372" spans="1:9" ht="14.25">
      <c r="A372" s="7"/>
      <c r="B372" s="20"/>
      <c r="C372" s="20"/>
      <c r="D372" s="20"/>
      <c r="E372" s="20"/>
      <c r="F372" s="20"/>
      <c r="G372" s="20"/>
      <c r="H372" s="20"/>
      <c r="I372" s="20"/>
    </row>
    <row r="373" spans="1:9" ht="14.25">
      <c r="A373" s="7"/>
      <c r="B373" s="20"/>
      <c r="C373" s="20"/>
      <c r="D373" s="20"/>
      <c r="E373" s="20"/>
      <c r="F373" s="20"/>
      <c r="G373" s="20"/>
      <c r="H373" s="20"/>
      <c r="I373" s="20"/>
    </row>
    <row r="374" spans="1:9" ht="14.25">
      <c r="A374" s="7"/>
      <c r="B374" s="20"/>
      <c r="C374" s="20"/>
      <c r="D374" s="20"/>
      <c r="E374" s="20"/>
      <c r="F374" s="20"/>
      <c r="G374" s="20"/>
      <c r="H374" s="20"/>
      <c r="I374" s="20"/>
    </row>
    <row r="375" spans="1:9" ht="14.25">
      <c r="A375" s="7"/>
      <c r="B375" s="20"/>
      <c r="C375" s="20"/>
      <c r="D375" s="20"/>
      <c r="E375" s="20"/>
      <c r="F375" s="20"/>
      <c r="G375" s="20"/>
      <c r="H375" s="20"/>
      <c r="I375" s="20"/>
    </row>
    <row r="376" spans="1:9" ht="14.25">
      <c r="A376" s="7"/>
      <c r="B376" s="20"/>
      <c r="C376" s="20"/>
      <c r="D376" s="20"/>
      <c r="E376" s="20"/>
      <c r="F376" s="20"/>
      <c r="G376" s="20"/>
      <c r="H376" s="20"/>
      <c r="I376" s="20"/>
    </row>
    <row r="377" spans="1:9" ht="14.25">
      <c r="A377" s="7"/>
      <c r="B377" s="20"/>
      <c r="C377" s="20"/>
      <c r="D377" s="20"/>
      <c r="E377" s="20"/>
      <c r="F377" s="20"/>
      <c r="G377" s="20"/>
      <c r="H377" s="20"/>
      <c r="I377" s="20"/>
    </row>
    <row r="378" spans="1:9" ht="14.25">
      <c r="A378" s="7"/>
      <c r="B378" s="20"/>
      <c r="C378" s="20"/>
      <c r="D378" s="20"/>
      <c r="E378" s="20"/>
      <c r="F378" s="20"/>
      <c r="G378" s="20"/>
      <c r="H378" s="20"/>
      <c r="I378" s="20"/>
    </row>
    <row r="379" spans="1:9" ht="14.25">
      <c r="A379" s="7"/>
      <c r="B379" s="20"/>
      <c r="C379" s="20"/>
      <c r="D379" s="20"/>
      <c r="E379" s="20"/>
      <c r="F379" s="20"/>
      <c r="G379" s="20"/>
      <c r="H379" s="20"/>
      <c r="I379" s="20"/>
    </row>
    <row r="380" spans="1:9" ht="14.25">
      <c r="A380" s="7"/>
      <c r="B380" s="20"/>
      <c r="C380" s="20"/>
      <c r="D380" s="20"/>
      <c r="E380" s="20"/>
      <c r="F380" s="20"/>
      <c r="G380" s="20"/>
      <c r="H380" s="20"/>
      <c r="I380" s="20"/>
    </row>
    <row r="381" spans="1:9" ht="14.25">
      <c r="A381" s="7"/>
      <c r="B381" s="20"/>
      <c r="C381" s="20"/>
      <c r="D381" s="20"/>
      <c r="E381" s="20"/>
      <c r="F381" s="20"/>
      <c r="G381" s="20"/>
      <c r="H381" s="20"/>
      <c r="I381" s="20"/>
    </row>
    <row r="382" spans="1:9" ht="14.25">
      <c r="A382" s="7"/>
      <c r="B382" s="20"/>
      <c r="C382" s="20"/>
      <c r="D382" s="20"/>
      <c r="E382" s="20"/>
      <c r="F382" s="20"/>
      <c r="G382" s="20"/>
      <c r="H382" s="20"/>
      <c r="I382" s="20"/>
    </row>
    <row r="383" spans="1:9" ht="14.25">
      <c r="A383" s="7"/>
      <c r="B383" s="20"/>
      <c r="C383" s="20"/>
      <c r="D383" s="20"/>
      <c r="E383" s="20"/>
      <c r="F383" s="20"/>
      <c r="G383" s="20"/>
      <c r="H383" s="20"/>
      <c r="I383" s="20"/>
    </row>
    <row r="384" spans="1:9" ht="14.25">
      <c r="A384" s="7"/>
      <c r="B384" s="20"/>
      <c r="C384" s="20"/>
      <c r="D384" s="20"/>
      <c r="E384" s="20"/>
      <c r="F384" s="20"/>
      <c r="G384" s="20"/>
      <c r="H384" s="20"/>
      <c r="I384" s="20"/>
    </row>
    <row r="385" spans="1:9" ht="14.25">
      <c r="A385" s="7"/>
      <c r="B385" s="20"/>
      <c r="C385" s="20"/>
      <c r="D385" s="20"/>
      <c r="E385" s="20"/>
      <c r="F385" s="20"/>
      <c r="G385" s="20"/>
      <c r="H385" s="20"/>
      <c r="I385" s="20"/>
    </row>
    <row r="386" spans="1:9" ht="14.25">
      <c r="A386" s="7"/>
      <c r="B386" s="20"/>
      <c r="C386" s="20"/>
      <c r="D386" s="20"/>
      <c r="E386" s="20"/>
      <c r="F386" s="20"/>
      <c r="G386" s="20"/>
      <c r="H386" s="20"/>
      <c r="I386" s="20"/>
    </row>
    <row r="387" spans="1:9" ht="14.25">
      <c r="A387" s="7"/>
      <c r="B387" s="20"/>
      <c r="C387" s="20"/>
      <c r="D387" s="20"/>
      <c r="E387" s="20"/>
      <c r="F387" s="20"/>
      <c r="G387" s="20"/>
      <c r="H387" s="20"/>
      <c r="I387" s="20"/>
    </row>
    <row r="388" spans="1:9" ht="14.25">
      <c r="A388" s="7"/>
      <c r="B388" s="20"/>
      <c r="C388" s="20"/>
      <c r="D388" s="20"/>
      <c r="E388" s="20"/>
      <c r="F388" s="20"/>
      <c r="G388" s="20"/>
      <c r="H388" s="20"/>
      <c r="I388" s="20"/>
    </row>
    <row r="389" spans="1:9" ht="14.25">
      <c r="A389" s="7"/>
      <c r="B389" s="20"/>
      <c r="C389" s="20"/>
      <c r="D389" s="20"/>
      <c r="E389" s="20"/>
      <c r="F389" s="20"/>
      <c r="G389" s="20"/>
      <c r="H389" s="20"/>
      <c r="I389" s="20"/>
    </row>
    <row r="390" spans="1:9" ht="14.25">
      <c r="A390" s="7"/>
      <c r="B390" s="20"/>
      <c r="C390" s="20"/>
      <c r="D390" s="20"/>
      <c r="E390" s="20"/>
      <c r="F390" s="20"/>
      <c r="G390" s="20"/>
      <c r="H390" s="20"/>
      <c r="I390" s="20"/>
    </row>
    <row r="391" spans="1:9" ht="14.25">
      <c r="A391" s="7"/>
      <c r="B391" s="20"/>
      <c r="C391" s="20"/>
      <c r="D391" s="20"/>
      <c r="E391" s="20"/>
      <c r="F391" s="20"/>
      <c r="G391" s="20"/>
      <c r="H391" s="20"/>
      <c r="I391" s="20"/>
    </row>
    <row r="392" spans="1:9" ht="14.25">
      <c r="A392" s="7"/>
      <c r="B392" s="20"/>
      <c r="C392" s="20"/>
      <c r="D392" s="20"/>
      <c r="E392" s="20"/>
      <c r="F392" s="20"/>
      <c r="G392" s="20"/>
      <c r="H392" s="20"/>
      <c r="I392" s="20"/>
    </row>
    <row r="393" spans="1:9" ht="14.25">
      <c r="A393" s="7"/>
      <c r="B393" s="20"/>
      <c r="C393" s="20"/>
      <c r="D393" s="20"/>
      <c r="E393" s="20"/>
      <c r="F393" s="20"/>
      <c r="G393" s="20"/>
      <c r="H393" s="20"/>
      <c r="I393" s="20"/>
    </row>
    <row r="394" spans="1:9" ht="14.25">
      <c r="A394" s="7"/>
      <c r="B394" s="20"/>
      <c r="C394" s="20"/>
      <c r="D394" s="20"/>
      <c r="E394" s="20"/>
      <c r="F394" s="20"/>
      <c r="G394" s="20"/>
      <c r="H394" s="20"/>
      <c r="I394" s="20"/>
    </row>
    <row r="395" spans="1:9" ht="14.25">
      <c r="A395" s="7"/>
      <c r="B395" s="20"/>
      <c r="C395" s="20"/>
      <c r="D395" s="20"/>
      <c r="E395" s="20"/>
      <c r="F395" s="20"/>
      <c r="G395" s="20"/>
      <c r="H395" s="20"/>
      <c r="I395" s="20"/>
    </row>
    <row r="396" spans="1:9" ht="14.25">
      <c r="A396" s="7"/>
      <c r="B396" s="20"/>
      <c r="C396" s="20"/>
      <c r="D396" s="20"/>
      <c r="E396" s="20"/>
      <c r="F396" s="20"/>
      <c r="G396" s="20"/>
      <c r="H396" s="20"/>
      <c r="I396" s="20"/>
    </row>
    <row r="397" spans="1:9" ht="14.25">
      <c r="A397" s="7"/>
      <c r="B397" s="20"/>
      <c r="C397" s="20"/>
      <c r="D397" s="20"/>
      <c r="E397" s="20"/>
      <c r="F397" s="20"/>
      <c r="G397" s="20"/>
      <c r="H397" s="20"/>
      <c r="I397" s="20"/>
    </row>
    <row r="398" spans="1:9" ht="14.25">
      <c r="A398" s="7"/>
      <c r="B398" s="20"/>
      <c r="C398" s="20"/>
      <c r="D398" s="20"/>
      <c r="E398" s="20"/>
      <c r="F398" s="20"/>
      <c r="G398" s="20"/>
      <c r="H398" s="20"/>
      <c r="I398" s="20"/>
    </row>
    <row r="399" spans="1:9" ht="14.25">
      <c r="A399" s="7"/>
      <c r="B399" s="20"/>
      <c r="C399" s="20"/>
      <c r="D399" s="20"/>
      <c r="E399" s="20"/>
      <c r="F399" s="20"/>
      <c r="G399" s="20"/>
      <c r="H399" s="20"/>
      <c r="I399" s="20"/>
    </row>
    <row r="400" spans="1:9" ht="14.25">
      <c r="A400" s="7"/>
      <c r="B400" s="20"/>
      <c r="C400" s="20"/>
      <c r="D400" s="20"/>
      <c r="E400" s="20"/>
      <c r="F400" s="20"/>
      <c r="G400" s="20"/>
      <c r="H400" s="20"/>
      <c r="I400" s="20"/>
    </row>
    <row r="401" spans="1:9" ht="14.25">
      <c r="A401" s="7"/>
      <c r="B401" s="20"/>
      <c r="C401" s="20"/>
      <c r="D401" s="20"/>
      <c r="E401" s="20"/>
      <c r="F401" s="20"/>
      <c r="G401" s="20"/>
      <c r="H401" s="20"/>
      <c r="I401" s="20"/>
    </row>
    <row r="402" spans="1:9" ht="14.25">
      <c r="A402" s="7"/>
      <c r="B402" s="20"/>
      <c r="C402" s="20"/>
      <c r="D402" s="20"/>
      <c r="E402" s="20"/>
      <c r="F402" s="20"/>
      <c r="G402" s="20"/>
      <c r="H402" s="20"/>
      <c r="I402" s="20"/>
    </row>
    <row r="403" spans="1:9" ht="14.25">
      <c r="A403" s="7"/>
      <c r="B403" s="20"/>
      <c r="C403" s="20"/>
      <c r="D403" s="20"/>
      <c r="E403" s="20"/>
      <c r="F403" s="20"/>
      <c r="G403" s="20"/>
      <c r="H403" s="20"/>
      <c r="I403" s="20"/>
    </row>
    <row r="404" spans="1:9" ht="14.25">
      <c r="A404" s="7"/>
      <c r="B404" s="20"/>
      <c r="C404" s="20"/>
      <c r="D404" s="20"/>
      <c r="E404" s="20"/>
      <c r="F404" s="20"/>
      <c r="G404" s="20"/>
      <c r="H404" s="20"/>
      <c r="I404" s="20"/>
    </row>
    <row r="405" spans="1:9" ht="14.25">
      <c r="A405" s="7"/>
      <c r="B405" s="20"/>
      <c r="C405" s="20"/>
      <c r="D405" s="20"/>
      <c r="E405" s="20"/>
      <c r="F405" s="20"/>
      <c r="G405" s="20"/>
      <c r="H405" s="20"/>
      <c r="I405" s="20"/>
    </row>
    <row r="406" spans="1:9" ht="14.25">
      <c r="A406" s="7"/>
      <c r="B406" s="20"/>
      <c r="C406" s="20"/>
      <c r="D406" s="20"/>
      <c r="E406" s="20"/>
      <c r="F406" s="20"/>
      <c r="G406" s="20"/>
      <c r="H406" s="20"/>
      <c r="I406" s="20"/>
    </row>
    <row r="407" spans="1:9" ht="14.25">
      <c r="A407" s="7"/>
      <c r="B407" s="20"/>
      <c r="C407" s="20"/>
      <c r="D407" s="20"/>
      <c r="E407" s="20"/>
      <c r="F407" s="20"/>
      <c r="G407" s="20"/>
      <c r="H407" s="20"/>
      <c r="I407" s="20"/>
    </row>
    <row r="408" spans="1:9" ht="14.25">
      <c r="A408" s="7"/>
      <c r="B408" s="20"/>
      <c r="C408" s="20"/>
      <c r="D408" s="20"/>
      <c r="E408" s="20"/>
      <c r="F408" s="20"/>
      <c r="G408" s="20"/>
      <c r="H408" s="20"/>
      <c r="I408" s="20"/>
    </row>
    <row r="409" spans="1:9" ht="14.25">
      <c r="A409" s="7"/>
      <c r="B409" s="20"/>
      <c r="C409" s="20"/>
      <c r="D409" s="20"/>
      <c r="E409" s="20"/>
      <c r="F409" s="20"/>
      <c r="G409" s="20"/>
      <c r="H409" s="20"/>
      <c r="I409" s="20"/>
    </row>
    <row r="410" spans="1:9" ht="14.25">
      <c r="A410" s="7"/>
      <c r="B410" s="20"/>
      <c r="C410" s="20"/>
      <c r="D410" s="20"/>
      <c r="E410" s="20"/>
      <c r="F410" s="20"/>
      <c r="G410" s="20"/>
      <c r="H410" s="20"/>
      <c r="I410" s="20"/>
    </row>
    <row r="411" spans="2:9" ht="14.25">
      <c r="B411" s="15"/>
      <c r="C411" s="15"/>
      <c r="D411" s="15"/>
      <c r="E411" s="15"/>
      <c r="F411" s="15"/>
      <c r="G411" s="15"/>
      <c r="H411" s="15"/>
      <c r="I411" s="15"/>
    </row>
    <row r="412" spans="2:9" ht="14.25">
      <c r="B412" s="15"/>
      <c r="C412" s="15"/>
      <c r="D412" s="15"/>
      <c r="E412" s="15"/>
      <c r="F412" s="15"/>
      <c r="G412" s="15"/>
      <c r="H412" s="15"/>
      <c r="I412" s="15"/>
    </row>
    <row r="413" spans="2:9" ht="14.25">
      <c r="B413" s="15"/>
      <c r="C413" s="15"/>
      <c r="D413" s="15"/>
      <c r="E413" s="15"/>
      <c r="F413" s="15"/>
      <c r="G413" s="15"/>
      <c r="H413" s="15"/>
      <c r="I413" s="15"/>
    </row>
    <row r="414" spans="2:9" ht="14.25">
      <c r="B414" s="15"/>
      <c r="C414" s="15"/>
      <c r="D414" s="15"/>
      <c r="E414" s="15"/>
      <c r="F414" s="15"/>
      <c r="G414" s="15"/>
      <c r="H414" s="15"/>
      <c r="I414" s="15"/>
    </row>
    <row r="415" spans="2:9" ht="14.25">
      <c r="B415" s="15"/>
      <c r="C415" s="15"/>
      <c r="D415" s="15"/>
      <c r="E415" s="15"/>
      <c r="F415" s="15"/>
      <c r="G415" s="15"/>
      <c r="H415" s="15"/>
      <c r="I415" s="15"/>
    </row>
    <row r="416" spans="2:9" ht="14.25">
      <c r="B416" s="15"/>
      <c r="C416" s="15"/>
      <c r="D416" s="15"/>
      <c r="E416" s="15"/>
      <c r="F416" s="15"/>
      <c r="G416" s="15"/>
      <c r="H416" s="15"/>
      <c r="I416" s="15"/>
    </row>
    <row r="417" spans="2:9" ht="14.25">
      <c r="B417" s="15"/>
      <c r="C417" s="15"/>
      <c r="D417" s="15"/>
      <c r="E417" s="15"/>
      <c r="F417" s="15"/>
      <c r="G417" s="15"/>
      <c r="H417" s="15"/>
      <c r="I417" s="15"/>
    </row>
    <row r="418" spans="2:9" ht="14.25">
      <c r="B418" s="15"/>
      <c r="C418" s="15"/>
      <c r="D418" s="15"/>
      <c r="E418" s="15"/>
      <c r="F418" s="15"/>
      <c r="G418" s="15"/>
      <c r="H418" s="15"/>
      <c r="I418" s="15"/>
    </row>
    <row r="419" spans="2:9" ht="14.25">
      <c r="B419" s="15"/>
      <c r="C419" s="15"/>
      <c r="D419" s="15"/>
      <c r="E419" s="15"/>
      <c r="F419" s="15"/>
      <c r="G419" s="15"/>
      <c r="H419" s="15"/>
      <c r="I419" s="15"/>
    </row>
    <row r="420" spans="2:9" ht="14.25">
      <c r="B420" s="15"/>
      <c r="C420" s="15"/>
      <c r="D420" s="15"/>
      <c r="E420" s="15"/>
      <c r="F420" s="15"/>
      <c r="G420" s="15"/>
      <c r="H420" s="15"/>
      <c r="I420" s="15"/>
    </row>
    <row r="421" spans="2:9" ht="14.25">
      <c r="B421" s="15"/>
      <c r="C421" s="15"/>
      <c r="D421" s="15"/>
      <c r="E421" s="15"/>
      <c r="F421" s="15"/>
      <c r="G421" s="15"/>
      <c r="H421" s="15"/>
      <c r="I421" s="15"/>
    </row>
    <row r="422" spans="2:9" ht="14.25">
      <c r="B422" s="15"/>
      <c r="C422" s="15"/>
      <c r="D422" s="15"/>
      <c r="E422" s="15"/>
      <c r="F422" s="15"/>
      <c r="G422" s="15"/>
      <c r="H422" s="15"/>
      <c r="I422" s="15"/>
    </row>
    <row r="423" spans="2:9" ht="14.25">
      <c r="B423" s="15"/>
      <c r="C423" s="15"/>
      <c r="D423" s="15"/>
      <c r="E423" s="15"/>
      <c r="F423" s="15"/>
      <c r="G423" s="15"/>
      <c r="H423" s="15"/>
      <c r="I423" s="15"/>
    </row>
    <row r="424" spans="2:9" ht="14.25">
      <c r="B424" s="15"/>
      <c r="C424" s="15"/>
      <c r="D424" s="15"/>
      <c r="E424" s="15"/>
      <c r="F424" s="15"/>
      <c r="G424" s="15"/>
      <c r="H424" s="15"/>
      <c r="I424" s="15"/>
    </row>
    <row r="425" spans="2:9" ht="14.25">
      <c r="B425" s="15"/>
      <c r="C425" s="15"/>
      <c r="D425" s="15"/>
      <c r="E425" s="15"/>
      <c r="F425" s="15"/>
      <c r="G425" s="15"/>
      <c r="H425" s="15"/>
      <c r="I425" s="15"/>
    </row>
    <row r="426" spans="2:9" ht="14.25">
      <c r="B426" s="15"/>
      <c r="C426" s="15"/>
      <c r="D426" s="15"/>
      <c r="E426" s="15"/>
      <c r="F426" s="15"/>
      <c r="G426" s="15"/>
      <c r="H426" s="15"/>
      <c r="I426" s="15"/>
    </row>
    <row r="427" spans="2:9" ht="14.25">
      <c r="B427" s="15"/>
      <c r="C427" s="15"/>
      <c r="D427" s="15"/>
      <c r="E427" s="15"/>
      <c r="F427" s="15"/>
      <c r="G427" s="15"/>
      <c r="H427" s="15"/>
      <c r="I427" s="15"/>
    </row>
    <row r="428" spans="2:9" ht="14.25">
      <c r="B428" s="15"/>
      <c r="C428" s="15"/>
      <c r="D428" s="15"/>
      <c r="E428" s="15"/>
      <c r="F428" s="15"/>
      <c r="G428" s="15"/>
      <c r="H428" s="15"/>
      <c r="I428" s="15"/>
    </row>
    <row r="429" spans="2:9" ht="14.25">
      <c r="B429" s="15"/>
      <c r="C429" s="15"/>
      <c r="D429" s="15"/>
      <c r="E429" s="15"/>
      <c r="F429" s="15"/>
      <c r="G429" s="15"/>
      <c r="H429" s="15"/>
      <c r="I429" s="15"/>
    </row>
    <row r="430" spans="2:9" ht="14.25">
      <c r="B430" s="15"/>
      <c r="C430" s="15"/>
      <c r="D430" s="15"/>
      <c r="E430" s="15"/>
      <c r="F430" s="15"/>
      <c r="G430" s="15"/>
      <c r="H430" s="15"/>
      <c r="I430" s="15"/>
    </row>
    <row r="431" spans="2:9" ht="14.25">
      <c r="B431" s="15"/>
      <c r="C431" s="15"/>
      <c r="D431" s="15"/>
      <c r="E431" s="15"/>
      <c r="F431" s="15"/>
      <c r="G431" s="15"/>
      <c r="H431" s="15"/>
      <c r="I431" s="15"/>
    </row>
    <row r="432" spans="2:9" ht="14.25">
      <c r="B432" s="15"/>
      <c r="C432" s="15"/>
      <c r="D432" s="15"/>
      <c r="E432" s="15"/>
      <c r="F432" s="15"/>
      <c r="G432" s="15"/>
      <c r="H432" s="15"/>
      <c r="I432" s="15"/>
    </row>
    <row r="433" spans="2:9" ht="14.25">
      <c r="B433" s="15"/>
      <c r="C433" s="15"/>
      <c r="D433" s="15"/>
      <c r="E433" s="15"/>
      <c r="F433" s="15"/>
      <c r="G433" s="15"/>
      <c r="H433" s="15"/>
      <c r="I433" s="15"/>
    </row>
    <row r="434" spans="2:9" ht="14.25">
      <c r="B434" s="15"/>
      <c r="C434" s="15"/>
      <c r="D434" s="15"/>
      <c r="E434" s="15"/>
      <c r="F434" s="15"/>
      <c r="G434" s="15"/>
      <c r="H434" s="15"/>
      <c r="I434" s="15"/>
    </row>
    <row r="435" spans="2:9" ht="14.25">
      <c r="B435" s="15"/>
      <c r="C435" s="15"/>
      <c r="D435" s="15"/>
      <c r="E435" s="15"/>
      <c r="F435" s="15"/>
      <c r="G435" s="15"/>
      <c r="H435" s="15"/>
      <c r="I435" s="15"/>
    </row>
    <row r="436" spans="2:9" ht="14.25">
      <c r="B436" s="15"/>
      <c r="C436" s="15"/>
      <c r="D436" s="15"/>
      <c r="E436" s="15"/>
      <c r="F436" s="15"/>
      <c r="G436" s="15"/>
      <c r="H436" s="15"/>
      <c r="I436" s="15"/>
    </row>
    <row r="437" spans="2:9" ht="14.25">
      <c r="B437" s="15"/>
      <c r="C437" s="15"/>
      <c r="D437" s="15"/>
      <c r="E437" s="15"/>
      <c r="F437" s="15"/>
      <c r="G437" s="15"/>
      <c r="H437" s="15"/>
      <c r="I437" s="15"/>
    </row>
    <row r="438" spans="2:9" ht="14.25">
      <c r="B438" s="15"/>
      <c r="C438" s="15"/>
      <c r="D438" s="15"/>
      <c r="E438" s="15"/>
      <c r="F438" s="15"/>
      <c r="G438" s="15"/>
      <c r="H438" s="15"/>
      <c r="I438" s="15"/>
    </row>
    <row r="439" spans="2:9" ht="14.25">
      <c r="B439" s="15"/>
      <c r="C439" s="15"/>
      <c r="D439" s="15"/>
      <c r="E439" s="15"/>
      <c r="F439" s="15"/>
      <c r="G439" s="15"/>
      <c r="H439" s="15"/>
      <c r="I439" s="15"/>
    </row>
    <row r="440" spans="2:9" ht="14.25">
      <c r="B440" s="15"/>
      <c r="C440" s="15"/>
      <c r="D440" s="15"/>
      <c r="E440" s="15"/>
      <c r="F440" s="15"/>
      <c r="G440" s="15"/>
      <c r="H440" s="15"/>
      <c r="I440" s="15"/>
    </row>
    <row r="441" spans="2:9" ht="14.25">
      <c r="B441" s="15"/>
      <c r="C441" s="15"/>
      <c r="D441" s="15"/>
      <c r="E441" s="15"/>
      <c r="F441" s="15"/>
      <c r="G441" s="15"/>
      <c r="H441" s="15"/>
      <c r="I441" s="15"/>
    </row>
    <row r="442" spans="2:9" ht="14.25">
      <c r="B442" s="15"/>
      <c r="C442" s="15"/>
      <c r="D442" s="15"/>
      <c r="E442" s="15"/>
      <c r="F442" s="15"/>
      <c r="G442" s="15"/>
      <c r="H442" s="15"/>
      <c r="I442" s="15"/>
    </row>
    <row r="443" spans="2:9" ht="14.25">
      <c r="B443" s="15"/>
      <c r="C443" s="15"/>
      <c r="D443" s="15"/>
      <c r="E443" s="15"/>
      <c r="F443" s="15"/>
      <c r="G443" s="15"/>
      <c r="H443" s="15"/>
      <c r="I443" s="15"/>
    </row>
    <row r="444" spans="2:9" ht="14.25">
      <c r="B444" s="15"/>
      <c r="C444" s="15"/>
      <c r="D444" s="15"/>
      <c r="E444" s="15"/>
      <c r="F444" s="15"/>
      <c r="G444" s="15"/>
      <c r="H444" s="15"/>
      <c r="I444" s="15"/>
    </row>
    <row r="445" spans="2:9" ht="14.25">
      <c r="B445" s="15"/>
      <c r="C445" s="15"/>
      <c r="D445" s="15"/>
      <c r="E445" s="15"/>
      <c r="F445" s="15"/>
      <c r="G445" s="15"/>
      <c r="H445" s="15"/>
      <c r="I445" s="15"/>
    </row>
    <row r="446" spans="2:9" ht="14.25">
      <c r="B446" s="15"/>
      <c r="C446" s="15"/>
      <c r="D446" s="15"/>
      <c r="E446" s="15"/>
      <c r="F446" s="15"/>
      <c r="G446" s="15"/>
      <c r="H446" s="15"/>
      <c r="I446" s="15"/>
    </row>
    <row r="447" spans="2:9" ht="14.25">
      <c r="B447" s="15"/>
      <c r="C447" s="15"/>
      <c r="D447" s="15"/>
      <c r="E447" s="15"/>
      <c r="F447" s="15"/>
      <c r="G447" s="15"/>
      <c r="H447" s="15"/>
      <c r="I447" s="15"/>
    </row>
    <row r="448" spans="2:9" ht="14.25">
      <c r="B448" s="15"/>
      <c r="C448" s="15"/>
      <c r="D448" s="15"/>
      <c r="E448" s="15"/>
      <c r="F448" s="15"/>
      <c r="G448" s="15"/>
      <c r="H448" s="15"/>
      <c r="I448" s="15"/>
    </row>
    <row r="449" spans="2:9" ht="14.25">
      <c r="B449" s="15"/>
      <c r="C449" s="15"/>
      <c r="D449" s="15"/>
      <c r="E449" s="15"/>
      <c r="F449" s="15"/>
      <c r="G449" s="15"/>
      <c r="H449" s="15"/>
      <c r="I449" s="15"/>
    </row>
    <row r="450" spans="2:9" ht="14.25">
      <c r="B450" s="15"/>
      <c r="C450" s="15"/>
      <c r="D450" s="15"/>
      <c r="E450" s="15"/>
      <c r="F450" s="15"/>
      <c r="G450" s="15"/>
      <c r="H450" s="15"/>
      <c r="I450" s="15"/>
    </row>
    <row r="451" spans="2:9" ht="14.25">
      <c r="B451" s="15"/>
      <c r="C451" s="15"/>
      <c r="D451" s="15"/>
      <c r="E451" s="15"/>
      <c r="F451" s="15"/>
      <c r="G451" s="15"/>
      <c r="H451" s="15"/>
      <c r="I451" s="15"/>
    </row>
    <row r="452" spans="2:9" ht="14.25">
      <c r="B452" s="15"/>
      <c r="C452" s="15"/>
      <c r="D452" s="15"/>
      <c r="E452" s="15"/>
      <c r="F452" s="15"/>
      <c r="G452" s="15"/>
      <c r="H452" s="15"/>
      <c r="I452" s="15"/>
    </row>
    <row r="453" spans="2:9" ht="14.25">
      <c r="B453" s="15"/>
      <c r="C453" s="15"/>
      <c r="D453" s="15"/>
      <c r="E453" s="15"/>
      <c r="F453" s="15"/>
      <c r="G453" s="15"/>
      <c r="H453" s="15"/>
      <c r="I453" s="15"/>
    </row>
    <row r="454" spans="2:9" ht="14.25">
      <c r="B454" s="15"/>
      <c r="C454" s="15"/>
      <c r="D454" s="15"/>
      <c r="E454" s="15"/>
      <c r="F454" s="15"/>
      <c r="G454" s="15"/>
      <c r="H454" s="15"/>
      <c r="I454" s="15"/>
    </row>
    <row r="455" spans="2:9" ht="14.25">
      <c r="B455" s="15"/>
      <c r="C455" s="15"/>
      <c r="D455" s="15"/>
      <c r="E455" s="15"/>
      <c r="F455" s="15"/>
      <c r="G455" s="15"/>
      <c r="H455" s="15"/>
      <c r="I455" s="15"/>
    </row>
    <row r="456" spans="2:9" ht="14.25">
      <c r="B456" s="15"/>
      <c r="C456" s="15"/>
      <c r="D456" s="15"/>
      <c r="E456" s="15"/>
      <c r="F456" s="15"/>
      <c r="G456" s="15"/>
      <c r="H456" s="15"/>
      <c r="I456" s="15"/>
    </row>
    <row r="457" spans="2:9" ht="14.25">
      <c r="B457" s="15"/>
      <c r="C457" s="15"/>
      <c r="D457" s="15"/>
      <c r="E457" s="15"/>
      <c r="F457" s="15"/>
      <c r="G457" s="15"/>
      <c r="H457" s="15"/>
      <c r="I457" s="15"/>
    </row>
    <row r="458" spans="2:9" ht="14.25">
      <c r="B458" s="15"/>
      <c r="C458" s="15"/>
      <c r="D458" s="15"/>
      <c r="E458" s="15"/>
      <c r="F458" s="15"/>
      <c r="G458" s="15"/>
      <c r="H458" s="15"/>
      <c r="I458" s="15"/>
    </row>
    <row r="459" spans="2:9" ht="14.25">
      <c r="B459" s="15"/>
      <c r="C459" s="15"/>
      <c r="D459" s="15"/>
      <c r="E459" s="15"/>
      <c r="F459" s="15"/>
      <c r="G459" s="15"/>
      <c r="H459" s="15"/>
      <c r="I459" s="15"/>
    </row>
    <row r="460" spans="2:9" ht="14.25">
      <c r="B460" s="15"/>
      <c r="C460" s="15"/>
      <c r="D460" s="15"/>
      <c r="E460" s="15"/>
      <c r="F460" s="15"/>
      <c r="G460" s="15"/>
      <c r="H460" s="15"/>
      <c r="I460" s="15"/>
    </row>
    <row r="461" spans="2:9" ht="14.25">
      <c r="B461" s="15"/>
      <c r="C461" s="15"/>
      <c r="D461" s="15"/>
      <c r="E461" s="15"/>
      <c r="F461" s="15"/>
      <c r="G461" s="15"/>
      <c r="H461" s="15"/>
      <c r="I461" s="15"/>
    </row>
    <row r="462" spans="2:9" ht="14.25">
      <c r="B462" s="15"/>
      <c r="C462" s="15"/>
      <c r="D462" s="15"/>
      <c r="E462" s="15"/>
      <c r="F462" s="15"/>
      <c r="G462" s="15"/>
      <c r="H462" s="15"/>
      <c r="I462" s="15"/>
    </row>
    <row r="463" spans="2:9" ht="14.25">
      <c r="B463" s="15"/>
      <c r="C463" s="15"/>
      <c r="D463" s="15"/>
      <c r="E463" s="15"/>
      <c r="F463" s="15"/>
      <c r="G463" s="15"/>
      <c r="H463" s="15"/>
      <c r="I463" s="15"/>
    </row>
    <row r="464" spans="2:9" ht="14.25">
      <c r="B464" s="15"/>
      <c r="C464" s="15"/>
      <c r="D464" s="15"/>
      <c r="E464" s="15"/>
      <c r="F464" s="15"/>
      <c r="G464" s="15"/>
      <c r="H464" s="15"/>
      <c r="I464" s="15"/>
    </row>
    <row r="465" spans="2:9" ht="14.25">
      <c r="B465" s="15"/>
      <c r="C465" s="15"/>
      <c r="D465" s="15"/>
      <c r="E465" s="15"/>
      <c r="F465" s="15"/>
      <c r="G465" s="15"/>
      <c r="H465" s="15"/>
      <c r="I465" s="15"/>
    </row>
    <row r="466" spans="2:9" ht="14.25">
      <c r="B466" s="15"/>
      <c r="C466" s="15"/>
      <c r="D466" s="15"/>
      <c r="E466" s="15"/>
      <c r="F466" s="15"/>
      <c r="G466" s="15"/>
      <c r="H466" s="15"/>
      <c r="I466" s="15"/>
    </row>
    <row r="467" spans="2:9" ht="14.25">
      <c r="B467" s="15"/>
      <c r="C467" s="15"/>
      <c r="D467" s="15"/>
      <c r="E467" s="15"/>
      <c r="F467" s="15"/>
      <c r="G467" s="15"/>
      <c r="H467" s="15"/>
      <c r="I467" s="15"/>
    </row>
    <row r="468" spans="2:9" ht="14.25">
      <c r="B468" s="15"/>
      <c r="C468" s="15"/>
      <c r="D468" s="15"/>
      <c r="E468" s="15"/>
      <c r="F468" s="15"/>
      <c r="G468" s="15"/>
      <c r="H468" s="15"/>
      <c r="I468" s="15"/>
    </row>
    <row r="469" spans="2:9" ht="14.25">
      <c r="B469" s="15"/>
      <c r="C469" s="15"/>
      <c r="D469" s="15"/>
      <c r="E469" s="15"/>
      <c r="F469" s="15"/>
      <c r="G469" s="15"/>
      <c r="H469" s="15"/>
      <c r="I469" s="15"/>
    </row>
    <row r="470" spans="2:9" ht="14.25">
      <c r="B470" s="15"/>
      <c r="C470" s="15"/>
      <c r="D470" s="15"/>
      <c r="E470" s="15"/>
      <c r="F470" s="15"/>
      <c r="G470" s="15"/>
      <c r="H470" s="15"/>
      <c r="I470" s="15"/>
    </row>
    <row r="471" spans="2:9" ht="14.25">
      <c r="B471" s="15"/>
      <c r="C471" s="15"/>
      <c r="D471" s="15"/>
      <c r="E471" s="15"/>
      <c r="F471" s="15"/>
      <c r="G471" s="15"/>
      <c r="H471" s="15"/>
      <c r="I471" s="15"/>
    </row>
    <row r="472" spans="2:9" ht="14.25">
      <c r="B472" s="15"/>
      <c r="C472" s="15"/>
      <c r="D472" s="15"/>
      <c r="E472" s="15"/>
      <c r="F472" s="15"/>
      <c r="G472" s="15"/>
      <c r="H472" s="15"/>
      <c r="I472" s="15"/>
    </row>
    <row r="473" spans="2:9" ht="14.25">
      <c r="B473" s="15"/>
      <c r="C473" s="15"/>
      <c r="D473" s="15"/>
      <c r="E473" s="15"/>
      <c r="F473" s="15"/>
      <c r="G473" s="15"/>
      <c r="H473" s="15"/>
      <c r="I473" s="15"/>
    </row>
    <row r="474" spans="2:9" ht="14.25">
      <c r="B474" s="15"/>
      <c r="C474" s="15"/>
      <c r="D474" s="15"/>
      <c r="E474" s="15"/>
      <c r="F474" s="15"/>
      <c r="G474" s="15"/>
      <c r="H474" s="15"/>
      <c r="I474" s="15"/>
    </row>
    <row r="475" spans="2:9" ht="14.25">
      <c r="B475" s="15"/>
      <c r="C475" s="15"/>
      <c r="D475" s="15"/>
      <c r="E475" s="15"/>
      <c r="F475" s="15"/>
      <c r="G475" s="15"/>
      <c r="H475" s="15"/>
      <c r="I475" s="15"/>
    </row>
    <row r="476" spans="2:9" ht="14.25">
      <c r="B476" s="15"/>
      <c r="C476" s="15"/>
      <c r="D476" s="15"/>
      <c r="E476" s="15"/>
      <c r="F476" s="15"/>
      <c r="G476" s="15"/>
      <c r="H476" s="15"/>
      <c r="I476" s="15"/>
    </row>
    <row r="477" spans="2:9" ht="14.25">
      <c r="B477" s="15"/>
      <c r="C477" s="15"/>
      <c r="D477" s="15"/>
      <c r="E477" s="15"/>
      <c r="F477" s="15"/>
      <c r="G477" s="15"/>
      <c r="H477" s="15"/>
      <c r="I477" s="15"/>
    </row>
    <row r="478" spans="2:9" ht="14.25">
      <c r="B478" s="15"/>
      <c r="C478" s="15"/>
      <c r="D478" s="15"/>
      <c r="E478" s="15"/>
      <c r="F478" s="15"/>
      <c r="G478" s="15"/>
      <c r="H478" s="15"/>
      <c r="I478" s="15"/>
    </row>
    <row r="479" spans="2:9" ht="14.25">
      <c r="B479" s="15"/>
      <c r="C479" s="15"/>
      <c r="D479" s="15"/>
      <c r="E479" s="15"/>
      <c r="F479" s="15"/>
      <c r="G479" s="15"/>
      <c r="H479" s="15"/>
      <c r="I479" s="15"/>
    </row>
    <row r="480" spans="2:9" ht="14.25">
      <c r="B480" s="15"/>
      <c r="C480" s="15"/>
      <c r="D480" s="15"/>
      <c r="E480" s="15"/>
      <c r="F480" s="15"/>
      <c r="G480" s="15"/>
      <c r="H480" s="15"/>
      <c r="I480" s="15"/>
    </row>
    <row r="481" spans="2:9" ht="14.25">
      <c r="B481" s="15"/>
      <c r="C481" s="15"/>
      <c r="D481" s="15"/>
      <c r="E481" s="15"/>
      <c r="F481" s="15"/>
      <c r="G481" s="15"/>
      <c r="H481" s="15"/>
      <c r="I481" s="15"/>
    </row>
    <row r="482" spans="2:9" ht="14.25">
      <c r="B482" s="15"/>
      <c r="C482" s="15"/>
      <c r="D482" s="15"/>
      <c r="E482" s="15"/>
      <c r="F482" s="15"/>
      <c r="G482" s="15"/>
      <c r="H482" s="15"/>
      <c r="I482" s="15"/>
    </row>
    <row r="483" spans="2:9" ht="14.25">
      <c r="B483" s="15"/>
      <c r="C483" s="15"/>
      <c r="D483" s="15"/>
      <c r="E483" s="15"/>
      <c r="F483" s="15"/>
      <c r="G483" s="15"/>
      <c r="H483" s="15"/>
      <c r="I483" s="15"/>
    </row>
    <row r="484" spans="2:9" ht="14.25">
      <c r="B484" s="15"/>
      <c r="C484" s="15"/>
      <c r="D484" s="15"/>
      <c r="E484" s="15"/>
      <c r="F484" s="15"/>
      <c r="G484" s="15"/>
      <c r="H484" s="15"/>
      <c r="I484" s="15"/>
    </row>
    <row r="485" spans="2:9" ht="14.25">
      <c r="B485" s="15"/>
      <c r="C485" s="15"/>
      <c r="D485" s="15"/>
      <c r="E485" s="15"/>
      <c r="F485" s="15"/>
      <c r="G485" s="15"/>
      <c r="H485" s="15"/>
      <c r="I485" s="15"/>
    </row>
    <row r="486" spans="2:9" ht="14.25">
      <c r="B486" s="15"/>
      <c r="C486" s="15"/>
      <c r="D486" s="15"/>
      <c r="E486" s="15"/>
      <c r="F486" s="15"/>
      <c r="G486" s="15"/>
      <c r="H486" s="15"/>
      <c r="I486" s="15"/>
    </row>
    <row r="487" spans="2:9" ht="14.25">
      <c r="B487" s="15"/>
      <c r="C487" s="15"/>
      <c r="D487" s="15"/>
      <c r="E487" s="15"/>
      <c r="F487" s="15"/>
      <c r="G487" s="15"/>
      <c r="H487" s="15"/>
      <c r="I487" s="15"/>
    </row>
    <row r="488" spans="2:9" ht="14.25">
      <c r="B488" s="15"/>
      <c r="C488" s="15"/>
      <c r="D488" s="15"/>
      <c r="E488" s="15"/>
      <c r="F488" s="15"/>
      <c r="G488" s="15"/>
      <c r="H488" s="15"/>
      <c r="I488" s="15"/>
    </row>
    <row r="489" spans="2:9" ht="14.25">
      <c r="B489" s="15"/>
      <c r="C489" s="15"/>
      <c r="D489" s="15"/>
      <c r="E489" s="15"/>
      <c r="F489" s="15"/>
      <c r="G489" s="15"/>
      <c r="H489" s="15"/>
      <c r="I489" s="15"/>
    </row>
    <row r="490" spans="2:9" ht="14.25">
      <c r="B490" s="15"/>
      <c r="C490" s="15"/>
      <c r="D490" s="15"/>
      <c r="E490" s="15"/>
      <c r="F490" s="15"/>
      <c r="G490" s="15"/>
      <c r="H490" s="15"/>
      <c r="I490" s="15"/>
    </row>
    <row r="491" spans="2:9" ht="14.25">
      <c r="B491" s="15"/>
      <c r="C491" s="15"/>
      <c r="D491" s="15"/>
      <c r="E491" s="15"/>
      <c r="F491" s="15"/>
      <c r="G491" s="15"/>
      <c r="H491" s="15"/>
      <c r="I491" s="15"/>
    </row>
    <row r="492" spans="2:9" ht="14.25">
      <c r="B492" s="15"/>
      <c r="C492" s="15"/>
      <c r="D492" s="15"/>
      <c r="E492" s="15"/>
      <c r="F492" s="15"/>
      <c r="G492" s="15"/>
      <c r="H492" s="15"/>
      <c r="I492" s="15"/>
    </row>
    <row r="493" spans="2:9" ht="14.25">
      <c r="B493" s="15"/>
      <c r="C493" s="15"/>
      <c r="D493" s="15"/>
      <c r="E493" s="15"/>
      <c r="F493" s="15"/>
      <c r="G493" s="15"/>
      <c r="H493" s="15"/>
      <c r="I493" s="15"/>
    </row>
    <row r="494" spans="2:9" ht="14.25">
      <c r="B494" s="15"/>
      <c r="C494" s="15"/>
      <c r="D494" s="15"/>
      <c r="E494" s="15"/>
      <c r="F494" s="15"/>
      <c r="G494" s="15"/>
      <c r="H494" s="15"/>
      <c r="I494" s="15"/>
    </row>
    <row r="495" spans="2:9" ht="14.25">
      <c r="B495" s="15"/>
      <c r="C495" s="15"/>
      <c r="D495" s="15"/>
      <c r="E495" s="15"/>
      <c r="F495" s="15"/>
      <c r="G495" s="15"/>
      <c r="H495" s="15"/>
      <c r="I495" s="15"/>
    </row>
    <row r="496" spans="2:9" ht="14.25">
      <c r="B496" s="15"/>
      <c r="C496" s="15"/>
      <c r="D496" s="15"/>
      <c r="E496" s="15"/>
      <c r="F496" s="15"/>
      <c r="G496" s="15"/>
      <c r="H496" s="15"/>
      <c r="I496" s="15"/>
    </row>
    <row r="497" spans="2:9" ht="14.25">
      <c r="B497" s="15"/>
      <c r="C497" s="15"/>
      <c r="D497" s="15"/>
      <c r="E497" s="15"/>
      <c r="F497" s="15"/>
      <c r="G497" s="15"/>
      <c r="H497" s="15"/>
      <c r="I497" s="15"/>
    </row>
    <row r="498" spans="2:9" ht="14.25">
      <c r="B498" s="15"/>
      <c r="C498" s="15"/>
      <c r="D498" s="15"/>
      <c r="E498" s="15"/>
      <c r="F498" s="15"/>
      <c r="G498" s="15"/>
      <c r="H498" s="15"/>
      <c r="I498" s="15"/>
    </row>
    <row r="499" spans="2:9" ht="14.25">
      <c r="B499" s="15"/>
      <c r="C499" s="15"/>
      <c r="D499" s="15"/>
      <c r="E499" s="15"/>
      <c r="F499" s="15"/>
      <c r="G499" s="15"/>
      <c r="H499" s="15"/>
      <c r="I499" s="15"/>
    </row>
    <row r="500" spans="2:9" ht="14.25">
      <c r="B500" s="15"/>
      <c r="C500" s="15"/>
      <c r="D500" s="15"/>
      <c r="E500" s="15"/>
      <c r="F500" s="15"/>
      <c r="G500" s="15"/>
      <c r="H500" s="15"/>
      <c r="I500" s="15"/>
    </row>
    <row r="501" spans="2:9" ht="14.25">
      <c r="B501" s="15"/>
      <c r="C501" s="15"/>
      <c r="D501" s="15"/>
      <c r="E501" s="15"/>
      <c r="F501" s="15"/>
      <c r="G501" s="15"/>
      <c r="H501" s="15"/>
      <c r="I501" s="15"/>
    </row>
    <row r="502" spans="2:9" ht="14.25">
      <c r="B502" s="15"/>
      <c r="C502" s="15"/>
      <c r="D502" s="15"/>
      <c r="E502" s="15"/>
      <c r="F502" s="15"/>
      <c r="G502" s="15"/>
      <c r="H502" s="15"/>
      <c r="I502" s="15"/>
    </row>
    <row r="503" spans="2:9" ht="14.25">
      <c r="B503" s="15"/>
      <c r="C503" s="15"/>
      <c r="D503" s="15"/>
      <c r="E503" s="15"/>
      <c r="F503" s="15"/>
      <c r="G503" s="15"/>
      <c r="H503" s="15"/>
      <c r="I503" s="15"/>
    </row>
    <row r="504" spans="2:9" ht="14.25">
      <c r="B504" s="15"/>
      <c r="C504" s="15"/>
      <c r="D504" s="15"/>
      <c r="E504" s="15"/>
      <c r="F504" s="15"/>
      <c r="G504" s="15"/>
      <c r="H504" s="15"/>
      <c r="I504" s="15"/>
    </row>
    <row r="505" spans="2:9" ht="14.25">
      <c r="B505" s="15"/>
      <c r="C505" s="15"/>
      <c r="D505" s="15"/>
      <c r="E505" s="15"/>
      <c r="F505" s="15"/>
      <c r="G505" s="15"/>
      <c r="H505" s="15"/>
      <c r="I505" s="15"/>
    </row>
    <row r="506" spans="2:9" ht="14.25">
      <c r="B506" s="15"/>
      <c r="C506" s="15"/>
      <c r="D506" s="15"/>
      <c r="E506" s="15"/>
      <c r="F506" s="15"/>
      <c r="G506" s="15"/>
      <c r="H506" s="15"/>
      <c r="I506" s="15"/>
    </row>
    <row r="507" spans="2:9" ht="14.25">
      <c r="B507" s="15"/>
      <c r="C507" s="15"/>
      <c r="D507" s="15"/>
      <c r="E507" s="15"/>
      <c r="F507" s="15"/>
      <c r="G507" s="15"/>
      <c r="H507" s="15"/>
      <c r="I507" s="15"/>
    </row>
    <row r="508" spans="2:9" ht="14.25">
      <c r="B508" s="15"/>
      <c r="C508" s="15"/>
      <c r="D508" s="15"/>
      <c r="E508" s="15"/>
      <c r="F508" s="15"/>
      <c r="G508" s="15"/>
      <c r="H508" s="15"/>
      <c r="I508" s="15"/>
    </row>
    <row r="509" spans="2:9" ht="14.25">
      <c r="B509" s="15"/>
      <c r="C509" s="15"/>
      <c r="D509" s="15"/>
      <c r="E509" s="15"/>
      <c r="F509" s="15"/>
      <c r="G509" s="15"/>
      <c r="H509" s="15"/>
      <c r="I509" s="15"/>
    </row>
    <row r="510" spans="2:9" ht="14.25">
      <c r="B510" s="15"/>
      <c r="C510" s="15"/>
      <c r="D510" s="15"/>
      <c r="E510" s="15"/>
      <c r="F510" s="15"/>
      <c r="G510" s="15"/>
      <c r="H510" s="15"/>
      <c r="I510" s="15"/>
    </row>
    <row r="511" spans="2:9" ht="14.25">
      <c r="B511" s="15"/>
      <c r="C511" s="15"/>
      <c r="D511" s="15"/>
      <c r="E511" s="15"/>
      <c r="F511" s="15"/>
      <c r="G511" s="15"/>
      <c r="H511" s="15"/>
      <c r="I511" s="15"/>
    </row>
    <row r="512" spans="2:9" ht="14.25">
      <c r="B512" s="15"/>
      <c r="C512" s="15"/>
      <c r="D512" s="15"/>
      <c r="E512" s="15"/>
      <c r="F512" s="15"/>
      <c r="G512" s="15"/>
      <c r="H512" s="15"/>
      <c r="I512" s="15"/>
    </row>
    <row r="513" spans="2:9" ht="14.25">
      <c r="B513" s="15"/>
      <c r="C513" s="15"/>
      <c r="D513" s="15"/>
      <c r="E513" s="15"/>
      <c r="F513" s="15"/>
      <c r="G513" s="15"/>
      <c r="H513" s="15"/>
      <c r="I513" s="15"/>
    </row>
    <row r="514" spans="2:9" ht="14.25">
      <c r="B514" s="15"/>
      <c r="C514" s="15"/>
      <c r="D514" s="15"/>
      <c r="E514" s="15"/>
      <c r="F514" s="15"/>
      <c r="G514" s="15"/>
      <c r="H514" s="15"/>
      <c r="I514" s="15"/>
    </row>
    <row r="515" spans="2:9" ht="14.25">
      <c r="B515" s="15"/>
      <c r="C515" s="15"/>
      <c r="D515" s="15"/>
      <c r="E515" s="15"/>
      <c r="F515" s="15"/>
      <c r="G515" s="15"/>
      <c r="H515" s="15"/>
      <c r="I515" s="15"/>
    </row>
    <row r="516" spans="2:9" ht="14.25">
      <c r="B516" s="15"/>
      <c r="C516" s="15"/>
      <c r="D516" s="15"/>
      <c r="E516" s="15"/>
      <c r="F516" s="15"/>
      <c r="G516" s="15"/>
      <c r="H516" s="15"/>
      <c r="I516" s="15"/>
    </row>
    <row r="517" spans="2:9" ht="14.25">
      <c r="B517" s="15"/>
      <c r="C517" s="15"/>
      <c r="D517" s="15"/>
      <c r="E517" s="15"/>
      <c r="F517" s="15"/>
      <c r="G517" s="15"/>
      <c r="H517" s="15"/>
      <c r="I517" s="15"/>
    </row>
    <row r="518" spans="2:9" ht="14.25">
      <c r="B518" s="15"/>
      <c r="C518" s="15"/>
      <c r="D518" s="15"/>
      <c r="E518" s="15"/>
      <c r="F518" s="15"/>
      <c r="G518" s="15"/>
      <c r="H518" s="15"/>
      <c r="I518" s="15"/>
    </row>
  </sheetData>
  <printOptions/>
  <pageMargins left="1.141732283464567" right="1.141732283464567" top="0.984251968503937" bottom="0.984251968503937" header="0.5118110236220472" footer="0.5118110236220472"/>
  <pageSetup horizontalDpi="600" verticalDpi="600" orientation="portrait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5"/>
  <sheetViews>
    <sheetView workbookViewId="0" topLeftCell="H1">
      <selection activeCell="E14" sqref="E14"/>
    </sheetView>
  </sheetViews>
  <sheetFormatPr defaultColWidth="9.00390625" defaultRowHeight="14.25"/>
  <cols>
    <col min="1" max="1" width="35.625" style="2" customWidth="1"/>
    <col min="2" max="2" width="13.00390625" style="2" customWidth="1"/>
    <col min="3" max="3" width="2.125" style="2" customWidth="1"/>
    <col min="4" max="4" width="11.75390625" style="2" customWidth="1"/>
    <col min="5" max="5" width="13.375" style="2" customWidth="1"/>
    <col min="6" max="6" width="12.50390625" style="2" customWidth="1"/>
    <col min="7" max="7" width="1.37890625" style="2" customWidth="1"/>
    <col min="8" max="8" width="12.25390625" style="2" customWidth="1"/>
    <col min="9" max="9" width="12.125" style="2" customWidth="1"/>
    <col min="10" max="10" width="1.4921875" style="2" customWidth="1"/>
    <col min="11" max="11" width="11.75390625" style="2" customWidth="1"/>
    <col min="12" max="16384" width="9.00390625" style="2" customWidth="1"/>
  </cols>
  <sheetData>
    <row r="1" ht="15.75">
      <c r="A1" s="19" t="s">
        <v>81</v>
      </c>
    </row>
    <row r="2" ht="15.75">
      <c r="A2" s="19" t="s">
        <v>40</v>
      </c>
    </row>
    <row r="3" ht="15.75">
      <c r="A3" s="19" t="s">
        <v>123</v>
      </c>
    </row>
    <row r="6" spans="4:9" ht="15.75" thickBot="1">
      <c r="D6" s="28" t="s">
        <v>49</v>
      </c>
      <c r="E6" s="28"/>
      <c r="F6" s="27"/>
      <c r="H6" s="28" t="s">
        <v>48</v>
      </c>
      <c r="I6" s="27"/>
    </row>
    <row r="7" spans="2:11" ht="15">
      <c r="B7" s="3"/>
      <c r="C7" s="3"/>
      <c r="D7" s="3"/>
      <c r="E7" s="3" t="s">
        <v>43</v>
      </c>
      <c r="G7" s="3"/>
      <c r="H7" s="3"/>
      <c r="I7" s="3" t="s">
        <v>43</v>
      </c>
      <c r="J7" s="3"/>
      <c r="K7" s="3"/>
    </row>
    <row r="8" spans="2:11" ht="15">
      <c r="B8" s="3" t="s">
        <v>23</v>
      </c>
      <c r="C8" s="3"/>
      <c r="D8" s="3" t="s">
        <v>41</v>
      </c>
      <c r="E8" s="3" t="s">
        <v>44</v>
      </c>
      <c r="F8" s="3" t="s">
        <v>100</v>
      </c>
      <c r="G8" s="3"/>
      <c r="H8" s="3" t="s">
        <v>46</v>
      </c>
      <c r="I8" s="3" t="s">
        <v>44</v>
      </c>
      <c r="J8" s="3"/>
      <c r="K8" s="3"/>
    </row>
    <row r="9" spans="2:11" ht="15">
      <c r="B9" s="3" t="s">
        <v>24</v>
      </c>
      <c r="C9" s="3"/>
      <c r="D9" s="3" t="s">
        <v>42</v>
      </c>
      <c r="E9" s="3" t="s">
        <v>45</v>
      </c>
      <c r="F9" s="3" t="s">
        <v>101</v>
      </c>
      <c r="G9" s="3"/>
      <c r="H9" s="3" t="s">
        <v>47</v>
      </c>
      <c r="I9" s="3" t="s">
        <v>45</v>
      </c>
      <c r="J9" s="3"/>
      <c r="K9" s="3" t="s">
        <v>1</v>
      </c>
    </row>
    <row r="10" spans="2:11" ht="15">
      <c r="B10" s="3" t="s">
        <v>9</v>
      </c>
      <c r="C10" s="3"/>
      <c r="D10" s="3" t="s">
        <v>9</v>
      </c>
      <c r="E10" s="3" t="s">
        <v>9</v>
      </c>
      <c r="F10" s="3" t="s">
        <v>9</v>
      </c>
      <c r="G10" s="3"/>
      <c r="H10" s="3" t="s">
        <v>9</v>
      </c>
      <c r="I10" s="3" t="s">
        <v>9</v>
      </c>
      <c r="J10" s="3"/>
      <c r="K10" s="3" t="s">
        <v>9</v>
      </c>
    </row>
    <row r="11" spans="1:11" ht="15">
      <c r="A11" s="5" t="s">
        <v>119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</row>
    <row r="12" spans="2:11" ht="14.25">
      <c r="B12" s="15"/>
      <c r="C12" s="15"/>
      <c r="D12" s="15"/>
      <c r="E12" s="15"/>
      <c r="F12" s="15"/>
      <c r="G12" s="15"/>
      <c r="H12" s="15"/>
      <c r="I12" s="15"/>
      <c r="J12" s="15"/>
      <c r="K12" s="15"/>
    </row>
    <row r="13" spans="1:17" ht="14.25">
      <c r="A13" s="7" t="s">
        <v>122</v>
      </c>
      <c r="B13" s="15">
        <v>47251</v>
      </c>
      <c r="C13" s="15"/>
      <c r="D13" s="15">
        <v>1605</v>
      </c>
      <c r="E13" s="15">
        <v>2000</v>
      </c>
      <c r="F13" s="15">
        <v>-8245</v>
      </c>
      <c r="G13" s="15"/>
      <c r="H13" s="15">
        <v>19465</v>
      </c>
      <c r="I13" s="15">
        <v>0</v>
      </c>
      <c r="J13" s="15"/>
      <c r="K13" s="15">
        <f>SUM(B13:I13)</f>
        <v>62076</v>
      </c>
      <c r="L13" s="15"/>
      <c r="M13" s="15"/>
      <c r="N13" s="15"/>
      <c r="O13" s="15"/>
      <c r="P13" s="15"/>
      <c r="Q13" s="15"/>
    </row>
    <row r="14" spans="2:17" ht="14.25"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1:17" ht="14.25">
      <c r="A15" s="7" t="s">
        <v>103</v>
      </c>
      <c r="B15" s="15">
        <v>0</v>
      </c>
      <c r="C15" s="15"/>
      <c r="D15" s="15">
        <v>0</v>
      </c>
      <c r="E15" s="15">
        <v>0</v>
      </c>
      <c r="F15" s="15">
        <v>0</v>
      </c>
      <c r="G15" s="15"/>
      <c r="H15" s="15">
        <v>-1497</v>
      </c>
      <c r="I15" s="15">
        <v>0</v>
      </c>
      <c r="J15" s="15"/>
      <c r="K15" s="15">
        <f>SUM(B15:J15)</f>
        <v>-1497</v>
      </c>
      <c r="L15" s="15"/>
      <c r="M15" s="15"/>
      <c r="N15" s="15"/>
      <c r="O15" s="15"/>
      <c r="P15" s="15"/>
      <c r="Q15" s="15"/>
    </row>
    <row r="16" spans="1:17" ht="14.25">
      <c r="A16" s="7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1:17" ht="14.25">
      <c r="A17" s="7" t="s">
        <v>102</v>
      </c>
      <c r="B17" s="15">
        <v>0</v>
      </c>
      <c r="C17" s="15"/>
      <c r="D17" s="15">
        <v>0</v>
      </c>
      <c r="E17" s="15">
        <v>0</v>
      </c>
      <c r="F17" s="15">
        <v>0</v>
      </c>
      <c r="G17" s="15"/>
      <c r="H17" s="15">
        <v>0</v>
      </c>
      <c r="I17" s="15">
        <v>0</v>
      </c>
      <c r="J17" s="15"/>
      <c r="K17" s="15">
        <f>SUM(B17:J17)</f>
        <v>0</v>
      </c>
      <c r="L17" s="15"/>
      <c r="M17" s="15"/>
      <c r="N17" s="15"/>
      <c r="O17" s="15"/>
      <c r="P17" s="15"/>
      <c r="Q17" s="15"/>
    </row>
    <row r="18" spans="1:17" ht="14.25">
      <c r="A18" s="14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2:17" ht="14.25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1:17" ht="15" thickBot="1">
      <c r="A20" s="7" t="s">
        <v>121</v>
      </c>
      <c r="B20" s="17">
        <f>B13+B15+B17</f>
        <v>47251</v>
      </c>
      <c r="C20" s="15"/>
      <c r="D20" s="17">
        <f>D13+D15+D17</f>
        <v>1605</v>
      </c>
      <c r="E20" s="17">
        <f>E13+E15+E17</f>
        <v>2000</v>
      </c>
      <c r="F20" s="17">
        <f>F13+F15+F17</f>
        <v>-8245</v>
      </c>
      <c r="G20" s="26"/>
      <c r="H20" s="17">
        <f>H13+H15+H17</f>
        <v>17968</v>
      </c>
      <c r="I20" s="17">
        <f>I13+I15+I17</f>
        <v>0</v>
      </c>
      <c r="J20" s="15"/>
      <c r="K20" s="17">
        <f>K13+K15+K17</f>
        <v>60579</v>
      </c>
      <c r="L20" s="15"/>
      <c r="M20" s="15"/>
      <c r="N20" s="15"/>
      <c r="O20" s="15"/>
      <c r="P20" s="15"/>
      <c r="Q20" s="15"/>
    </row>
    <row r="21" spans="2:11" ht="14.25">
      <c r="B21" s="15"/>
      <c r="C21" s="15"/>
      <c r="D21" s="15"/>
      <c r="E21" s="15"/>
      <c r="F21" s="15"/>
      <c r="G21" s="15"/>
      <c r="H21" s="15"/>
      <c r="I21" s="15"/>
      <c r="J21" s="15"/>
      <c r="K21" s="15"/>
    </row>
    <row r="22" spans="2:11" ht="14.25">
      <c r="B22" s="15"/>
      <c r="C22" s="15"/>
      <c r="D22" s="15"/>
      <c r="E22" s="15"/>
      <c r="F22" s="15"/>
      <c r="G22" s="15"/>
      <c r="H22" s="15"/>
      <c r="I22" s="15"/>
      <c r="J22" s="15"/>
      <c r="K22" s="15"/>
    </row>
    <row r="23" spans="1:11" ht="14.25">
      <c r="A23" s="7"/>
      <c r="B23" s="15"/>
      <c r="C23" s="15"/>
      <c r="D23" s="15"/>
      <c r="E23" s="15"/>
      <c r="F23" s="15"/>
      <c r="G23" s="15"/>
      <c r="H23" s="15"/>
      <c r="I23" s="15"/>
      <c r="J23" s="15"/>
      <c r="K23" s="15"/>
    </row>
    <row r="24" spans="1:11" ht="14.25">
      <c r="A24" s="7" t="s">
        <v>92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</row>
    <row r="25" spans="1:11" ht="14.25">
      <c r="A25" s="7" t="s">
        <v>106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</row>
    <row r="26" spans="2:11" ht="14.25">
      <c r="B26" s="15"/>
      <c r="C26" s="15"/>
      <c r="D26" s="15"/>
      <c r="E26" s="15"/>
      <c r="F26" s="15"/>
      <c r="G26" s="15"/>
      <c r="H26" s="15"/>
      <c r="I26" s="15"/>
      <c r="J26" s="15"/>
      <c r="K26" s="15"/>
    </row>
    <row r="27" spans="1:11" ht="14.25" hidden="1">
      <c r="A27" s="7" t="s">
        <v>65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</row>
    <row r="28" spans="1:11" ht="14.25" hidden="1">
      <c r="A28" s="7" t="s">
        <v>73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</row>
    <row r="29" spans="1:11" ht="14.25" hidden="1">
      <c r="A29" s="7" t="s">
        <v>68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</row>
    <row r="30" spans="2:11" ht="14.25">
      <c r="B30" s="15"/>
      <c r="C30" s="15"/>
      <c r="D30" s="15"/>
      <c r="E30" s="15"/>
      <c r="F30" s="15"/>
      <c r="G30" s="15"/>
      <c r="H30" s="15"/>
      <c r="I30" s="15"/>
      <c r="J30" s="15"/>
      <c r="K30" s="15"/>
    </row>
    <row r="31" spans="2:11" ht="14.25">
      <c r="B31" s="15"/>
      <c r="C31" s="15"/>
      <c r="D31" s="15"/>
      <c r="E31" s="15"/>
      <c r="F31" s="15"/>
      <c r="G31" s="15"/>
      <c r="H31" s="15"/>
      <c r="I31" s="15"/>
      <c r="J31" s="15"/>
      <c r="K31" s="15"/>
    </row>
    <row r="32" spans="2:11" ht="14.25">
      <c r="B32" s="15"/>
      <c r="C32" s="15"/>
      <c r="D32" s="15"/>
      <c r="E32" s="15"/>
      <c r="F32" s="15"/>
      <c r="G32" s="15"/>
      <c r="H32" s="15"/>
      <c r="I32" s="15"/>
      <c r="J32" s="15"/>
      <c r="K32" s="15"/>
    </row>
    <row r="33" spans="2:11" ht="14.25">
      <c r="B33" s="15"/>
      <c r="C33" s="15"/>
      <c r="D33" s="15"/>
      <c r="E33" s="15"/>
      <c r="F33" s="15"/>
      <c r="G33" s="15"/>
      <c r="H33" s="15"/>
      <c r="I33" s="15"/>
      <c r="J33" s="15"/>
      <c r="K33" s="15"/>
    </row>
    <row r="34" spans="2:11" ht="14.25">
      <c r="B34" s="15"/>
      <c r="C34" s="15"/>
      <c r="D34" s="15"/>
      <c r="E34" s="15"/>
      <c r="F34" s="15"/>
      <c r="G34" s="15"/>
      <c r="H34" s="15"/>
      <c r="I34" s="15"/>
      <c r="J34" s="15"/>
      <c r="K34" s="15"/>
    </row>
    <row r="35" spans="2:11" ht="14.25"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2:11" ht="14.25">
      <c r="B36" s="15"/>
      <c r="C36" s="15"/>
      <c r="D36" s="15"/>
      <c r="E36" s="15"/>
      <c r="F36" s="15"/>
      <c r="G36" s="15"/>
      <c r="H36" s="15"/>
      <c r="I36" s="15"/>
      <c r="J36" s="15"/>
      <c r="K36" s="15"/>
    </row>
    <row r="37" spans="2:11" ht="14.25">
      <c r="B37" s="15"/>
      <c r="C37" s="15"/>
      <c r="D37" s="15"/>
      <c r="E37" s="15"/>
      <c r="F37" s="15"/>
      <c r="G37" s="15"/>
      <c r="H37" s="15"/>
      <c r="I37" s="15"/>
      <c r="J37" s="15"/>
      <c r="K37" s="15"/>
    </row>
    <row r="38" spans="2:11" ht="14.25">
      <c r="B38" s="15"/>
      <c r="C38" s="15"/>
      <c r="D38" s="15"/>
      <c r="E38" s="15"/>
      <c r="F38" s="15"/>
      <c r="G38" s="15"/>
      <c r="H38" s="15"/>
      <c r="I38" s="15"/>
      <c r="J38" s="15"/>
      <c r="K38" s="15"/>
    </row>
    <row r="39" spans="2:11" ht="14.25">
      <c r="B39" s="15"/>
      <c r="C39" s="15"/>
      <c r="D39" s="15"/>
      <c r="E39" s="15"/>
      <c r="F39" s="15"/>
      <c r="G39" s="15"/>
      <c r="H39" s="15"/>
      <c r="I39" s="15"/>
      <c r="J39" s="15"/>
      <c r="K39" s="15"/>
    </row>
    <row r="40" spans="2:11" ht="14.25">
      <c r="B40" s="15"/>
      <c r="C40" s="15"/>
      <c r="D40" s="15"/>
      <c r="E40" s="15"/>
      <c r="F40" s="15"/>
      <c r="G40" s="15"/>
      <c r="H40" s="15"/>
      <c r="I40" s="15"/>
      <c r="J40" s="15"/>
      <c r="K40" s="15"/>
    </row>
    <row r="41" spans="2:11" ht="14.25">
      <c r="B41" s="15"/>
      <c r="C41" s="15"/>
      <c r="D41" s="15"/>
      <c r="E41" s="15"/>
      <c r="F41" s="15"/>
      <c r="G41" s="15"/>
      <c r="H41" s="15"/>
      <c r="I41" s="15"/>
      <c r="J41" s="15"/>
      <c r="K41" s="15"/>
    </row>
    <row r="42" spans="2:11" ht="14.25"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2:11" ht="14.25"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2:11" ht="14.25"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2:11" ht="14.25"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2:11" ht="14.25"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2:11" ht="14.25"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2:11" ht="14.25"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2:11" ht="14.25"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2:11" ht="14.25"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2:11" ht="14.25"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2:11" ht="14.25"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2:11" ht="14.25"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2:11" ht="14.25"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2:11" ht="14.25"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2:11" ht="14.25"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2:11" ht="14.25"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2:11" ht="14.25"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2:11" ht="14.25"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2:11" ht="14.25"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2:11" ht="14.25"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2:11" ht="14.25"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2:11" ht="14.25"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2:11" ht="14.25"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2:11" ht="14.25"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2:11" ht="14.25"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2:11" ht="14.25"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2:11" ht="14.25"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2:11" ht="14.25"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2:11" ht="14.25"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2:11" ht="14.25"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2:11" ht="14.25"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2:11" ht="14.25"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2:11" ht="14.25"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2:11" ht="14.25"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2:11" ht="14.25"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2:11" ht="14.25"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2:11" ht="14.25"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2:11" ht="14.25"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2:11" ht="14.25"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2:11" ht="14.25"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2:11" ht="14.25"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2:11" ht="14.25"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2:11" ht="14.25"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2:11" ht="14.25"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2:11" ht="14.25"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2:11" ht="14.25"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2:11" ht="14.25"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2:11" ht="14.25"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2:11" ht="14.25"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2:11" ht="14.25"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2:11" ht="14.25"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2:11" ht="14.25"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2:11" ht="14.25"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2:11" ht="14.25"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2:11" ht="14.25"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2:11" ht="14.25"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2:11" ht="14.25"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2:11" ht="14.25"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2:11" ht="14.25"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2:11" ht="14.25"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2:11" ht="14.25"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2:11" ht="14.25"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2:11" ht="14.25"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2:11" ht="14.25"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2:11" ht="14.25"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2:11" ht="14.25"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2:11" ht="14.25"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2:11" ht="14.25"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2:11" ht="14.25"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2:11" ht="14.25"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2:11" ht="14.25"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2:11" ht="14.25"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2:11" ht="14.25"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2:11" ht="14.25"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2:11" ht="14.25"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2:11" ht="14.25"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2:11" ht="14.25"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2:11" ht="14.25"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2:11" ht="14.25"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2:11" ht="14.25"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2:11" ht="14.25"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2:11" ht="14.25"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2:11" ht="14.25"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2:11" ht="14.25"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2:11" ht="14.25"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2:11" ht="14.25"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2:11" ht="14.25"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2:11" ht="14.25"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2:11" ht="14.25"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2:11" ht="14.25"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2:11" ht="14.25"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2:11" ht="14.25"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2:11" ht="14.25"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2:11" ht="14.25"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2:11" ht="14.25"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2:11" ht="14.25"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2:11" ht="14.25"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2:11" ht="14.25"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2:11" ht="14.25"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2:11" ht="14.25"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2:11" ht="14.25"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2:11" ht="14.25"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2:11" ht="14.25"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2:11" ht="14.25"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2:11" ht="14.25"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2:11" ht="14.25"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2:11" ht="14.25"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2:11" ht="14.25"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2:11" ht="14.25"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2:11" ht="14.25"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2:11" ht="14.25"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2:11" ht="14.25"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2:11" ht="14.25"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2:11" ht="14.25"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2:11" ht="14.25"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2:11" ht="14.25"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2:11" ht="14.25"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2:11" ht="14.25"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2:11" ht="14.25"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2:11" ht="14.25"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2:11" ht="14.25"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2:11" ht="14.25"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2:11" ht="14.25"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2:11" ht="14.25"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2:11" ht="14.25"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2:11" ht="14.25"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2:11" ht="14.25"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2:11" ht="14.25"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2:11" ht="14.25"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2:11" ht="14.25"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2:11" ht="14.25"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2:11" ht="14.25"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  <row r="174" spans="2:11" ht="14.25">
      <c r="B174" s="15"/>
      <c r="C174" s="15"/>
      <c r="D174" s="15"/>
      <c r="E174" s="15"/>
      <c r="F174" s="15"/>
      <c r="G174" s="15"/>
      <c r="H174" s="15"/>
      <c r="I174" s="15"/>
      <c r="J174" s="15"/>
      <c r="K174" s="15"/>
    </row>
    <row r="175" spans="2:11" ht="14.25">
      <c r="B175" s="15"/>
      <c r="C175" s="15"/>
      <c r="D175" s="15"/>
      <c r="E175" s="15"/>
      <c r="F175" s="15"/>
      <c r="G175" s="15"/>
      <c r="H175" s="15"/>
      <c r="I175" s="15"/>
      <c r="J175" s="15"/>
      <c r="K175" s="15"/>
    </row>
    <row r="176" spans="2:11" ht="14.25">
      <c r="B176" s="15"/>
      <c r="C176" s="15"/>
      <c r="D176" s="15"/>
      <c r="E176" s="15"/>
      <c r="F176" s="15"/>
      <c r="G176" s="15"/>
      <c r="H176" s="15"/>
      <c r="I176" s="15"/>
      <c r="J176" s="15"/>
      <c r="K176" s="15"/>
    </row>
    <row r="177" spans="2:11" ht="14.25">
      <c r="B177" s="15"/>
      <c r="C177" s="15"/>
      <c r="D177" s="15"/>
      <c r="E177" s="15"/>
      <c r="F177" s="15"/>
      <c r="G177" s="15"/>
      <c r="H177" s="15"/>
      <c r="I177" s="15"/>
      <c r="J177" s="15"/>
      <c r="K177" s="15"/>
    </row>
    <row r="178" spans="2:11" ht="14.25">
      <c r="B178" s="15"/>
      <c r="C178" s="15"/>
      <c r="D178" s="15"/>
      <c r="E178" s="15"/>
      <c r="F178" s="15"/>
      <c r="G178" s="15"/>
      <c r="H178" s="15"/>
      <c r="I178" s="15"/>
      <c r="J178" s="15"/>
      <c r="K178" s="15"/>
    </row>
    <row r="179" spans="2:11" ht="14.25">
      <c r="B179" s="15"/>
      <c r="C179" s="15"/>
      <c r="D179" s="15"/>
      <c r="E179" s="15"/>
      <c r="F179" s="15"/>
      <c r="G179" s="15"/>
      <c r="H179" s="15"/>
      <c r="I179" s="15"/>
      <c r="J179" s="15"/>
      <c r="K179" s="15"/>
    </row>
    <row r="180" spans="2:11" ht="14.25">
      <c r="B180" s="15"/>
      <c r="C180" s="15"/>
      <c r="D180" s="15"/>
      <c r="E180" s="15"/>
      <c r="F180" s="15"/>
      <c r="G180" s="15"/>
      <c r="H180" s="15"/>
      <c r="I180" s="15"/>
      <c r="J180" s="15"/>
      <c r="K180" s="15"/>
    </row>
    <row r="181" spans="2:11" ht="14.25">
      <c r="B181" s="15"/>
      <c r="C181" s="15"/>
      <c r="D181" s="15"/>
      <c r="E181" s="15"/>
      <c r="F181" s="15"/>
      <c r="G181" s="15"/>
      <c r="H181" s="15"/>
      <c r="I181" s="15"/>
      <c r="J181" s="15"/>
      <c r="K181" s="15"/>
    </row>
    <row r="182" spans="2:11" ht="14.25">
      <c r="B182" s="15"/>
      <c r="C182" s="15"/>
      <c r="D182" s="15"/>
      <c r="E182" s="15"/>
      <c r="F182" s="15"/>
      <c r="G182" s="15"/>
      <c r="H182" s="15"/>
      <c r="I182" s="15"/>
      <c r="J182" s="15"/>
      <c r="K182" s="15"/>
    </row>
    <row r="183" spans="2:11" ht="14.25">
      <c r="B183" s="15"/>
      <c r="C183" s="15"/>
      <c r="D183" s="15"/>
      <c r="E183" s="15"/>
      <c r="F183" s="15"/>
      <c r="G183" s="15"/>
      <c r="H183" s="15"/>
      <c r="I183" s="15"/>
      <c r="J183" s="15"/>
      <c r="K183" s="15"/>
    </row>
    <row r="184" spans="2:11" ht="14.25">
      <c r="B184" s="15"/>
      <c r="C184" s="15"/>
      <c r="D184" s="15"/>
      <c r="E184" s="15"/>
      <c r="F184" s="15"/>
      <c r="G184" s="15"/>
      <c r="H184" s="15"/>
      <c r="I184" s="15"/>
      <c r="J184" s="15"/>
      <c r="K184" s="15"/>
    </row>
    <row r="185" spans="2:11" ht="14.25">
      <c r="B185" s="15"/>
      <c r="C185" s="15"/>
      <c r="D185" s="15"/>
      <c r="E185" s="15"/>
      <c r="F185" s="15"/>
      <c r="G185" s="15"/>
      <c r="H185" s="15"/>
      <c r="I185" s="15"/>
      <c r="J185" s="15"/>
      <c r="K185" s="15"/>
    </row>
    <row r="186" spans="2:11" ht="14.25">
      <c r="B186" s="15"/>
      <c r="C186" s="15"/>
      <c r="D186" s="15"/>
      <c r="E186" s="15"/>
      <c r="F186" s="15"/>
      <c r="G186" s="15"/>
      <c r="H186" s="15"/>
      <c r="I186" s="15"/>
      <c r="J186" s="15"/>
      <c r="K186" s="15"/>
    </row>
    <row r="187" spans="2:11" ht="14.25">
      <c r="B187" s="15"/>
      <c r="C187" s="15"/>
      <c r="D187" s="15"/>
      <c r="E187" s="15"/>
      <c r="F187" s="15"/>
      <c r="G187" s="15"/>
      <c r="H187" s="15"/>
      <c r="I187" s="15"/>
      <c r="J187" s="15"/>
      <c r="K187" s="15"/>
    </row>
    <row r="188" spans="2:11" ht="14.25">
      <c r="B188" s="15"/>
      <c r="C188" s="15"/>
      <c r="D188" s="15"/>
      <c r="E188" s="15"/>
      <c r="F188" s="15"/>
      <c r="G188" s="15"/>
      <c r="H188" s="15"/>
      <c r="I188" s="15"/>
      <c r="J188" s="15"/>
      <c r="K188" s="15"/>
    </row>
    <row r="189" spans="2:11" ht="14.25">
      <c r="B189" s="15"/>
      <c r="C189" s="15"/>
      <c r="D189" s="15"/>
      <c r="E189" s="15"/>
      <c r="F189" s="15"/>
      <c r="G189" s="15"/>
      <c r="H189" s="15"/>
      <c r="I189" s="15"/>
      <c r="J189" s="15"/>
      <c r="K189" s="15"/>
    </row>
    <row r="190" spans="2:11" ht="14.25">
      <c r="B190" s="15"/>
      <c r="C190" s="15"/>
      <c r="D190" s="15"/>
      <c r="E190" s="15"/>
      <c r="F190" s="15"/>
      <c r="G190" s="15"/>
      <c r="H190" s="15"/>
      <c r="I190" s="15"/>
      <c r="J190" s="15"/>
      <c r="K190" s="15"/>
    </row>
    <row r="191" spans="2:11" ht="14.25">
      <c r="B191" s="15"/>
      <c r="C191" s="15"/>
      <c r="D191" s="15"/>
      <c r="E191" s="15"/>
      <c r="F191" s="15"/>
      <c r="G191" s="15"/>
      <c r="H191" s="15"/>
      <c r="I191" s="15"/>
      <c r="J191" s="15"/>
      <c r="K191" s="15"/>
    </row>
    <row r="192" spans="2:11" ht="14.25">
      <c r="B192" s="15"/>
      <c r="C192" s="15"/>
      <c r="D192" s="15"/>
      <c r="E192" s="15"/>
      <c r="F192" s="15"/>
      <c r="G192" s="15"/>
      <c r="H192" s="15"/>
      <c r="I192" s="15"/>
      <c r="J192" s="15"/>
      <c r="K192" s="15"/>
    </row>
    <row r="193" spans="2:11" ht="14.25">
      <c r="B193" s="15"/>
      <c r="C193" s="15"/>
      <c r="D193" s="15"/>
      <c r="E193" s="15"/>
      <c r="F193" s="15"/>
      <c r="G193" s="15"/>
      <c r="H193" s="15"/>
      <c r="I193" s="15"/>
      <c r="J193" s="15"/>
      <c r="K193" s="15"/>
    </row>
    <row r="194" spans="2:11" ht="14.25">
      <c r="B194" s="15"/>
      <c r="C194" s="15"/>
      <c r="D194" s="15"/>
      <c r="E194" s="15"/>
      <c r="F194" s="15"/>
      <c r="G194" s="15"/>
      <c r="H194" s="15"/>
      <c r="I194" s="15"/>
      <c r="J194" s="15"/>
      <c r="K194" s="15"/>
    </row>
    <row r="195" spans="2:11" ht="14.25">
      <c r="B195" s="15"/>
      <c r="C195" s="15"/>
      <c r="D195" s="15"/>
      <c r="E195" s="15"/>
      <c r="F195" s="15"/>
      <c r="G195" s="15"/>
      <c r="H195" s="15"/>
      <c r="I195" s="15"/>
      <c r="J195" s="15"/>
      <c r="K195" s="15"/>
    </row>
    <row r="196" spans="2:11" ht="14.25">
      <c r="B196" s="15"/>
      <c r="C196" s="15"/>
      <c r="D196" s="15"/>
      <c r="E196" s="15"/>
      <c r="F196" s="15"/>
      <c r="G196" s="15"/>
      <c r="H196" s="15"/>
      <c r="I196" s="15"/>
      <c r="J196" s="15"/>
      <c r="K196" s="15"/>
    </row>
    <row r="197" spans="2:11" ht="14.25">
      <c r="B197" s="15"/>
      <c r="C197" s="15"/>
      <c r="D197" s="15"/>
      <c r="E197" s="15"/>
      <c r="F197" s="15"/>
      <c r="G197" s="15"/>
      <c r="H197" s="15"/>
      <c r="I197" s="15"/>
      <c r="J197" s="15"/>
      <c r="K197" s="15"/>
    </row>
    <row r="198" spans="2:11" ht="14.25">
      <c r="B198" s="15"/>
      <c r="C198" s="15"/>
      <c r="D198" s="15"/>
      <c r="E198" s="15"/>
      <c r="F198" s="15"/>
      <c r="G198" s="15"/>
      <c r="H198" s="15"/>
      <c r="I198" s="15"/>
      <c r="J198" s="15"/>
      <c r="K198" s="15"/>
    </row>
    <row r="199" spans="2:11" ht="14.25">
      <c r="B199" s="15"/>
      <c r="C199" s="15"/>
      <c r="D199" s="15"/>
      <c r="E199" s="15"/>
      <c r="F199" s="15"/>
      <c r="G199" s="15"/>
      <c r="H199" s="15"/>
      <c r="I199" s="15"/>
      <c r="J199" s="15"/>
      <c r="K199" s="15"/>
    </row>
    <row r="200" spans="2:11" ht="14.25">
      <c r="B200" s="15"/>
      <c r="C200" s="15"/>
      <c r="D200" s="15"/>
      <c r="E200" s="15"/>
      <c r="F200" s="15"/>
      <c r="G200" s="15"/>
      <c r="H200" s="15"/>
      <c r="I200" s="15"/>
      <c r="J200" s="15"/>
      <c r="K200" s="15"/>
    </row>
    <row r="201" spans="2:11" ht="14.25">
      <c r="B201" s="15"/>
      <c r="C201" s="15"/>
      <c r="D201" s="15"/>
      <c r="E201" s="15"/>
      <c r="F201" s="15"/>
      <c r="G201" s="15"/>
      <c r="H201" s="15"/>
      <c r="I201" s="15"/>
      <c r="J201" s="15"/>
      <c r="K201" s="15"/>
    </row>
    <row r="202" spans="2:11" ht="14.25">
      <c r="B202" s="15"/>
      <c r="C202" s="15"/>
      <c r="D202" s="15"/>
      <c r="E202" s="15"/>
      <c r="F202" s="15"/>
      <c r="G202" s="15"/>
      <c r="H202" s="15"/>
      <c r="I202" s="15"/>
      <c r="J202" s="15"/>
      <c r="K202" s="15"/>
    </row>
    <row r="203" spans="2:11" ht="14.25">
      <c r="B203" s="15"/>
      <c r="C203" s="15"/>
      <c r="D203" s="15"/>
      <c r="E203" s="15"/>
      <c r="F203" s="15"/>
      <c r="G203" s="15"/>
      <c r="H203" s="15"/>
      <c r="I203" s="15"/>
      <c r="J203" s="15"/>
      <c r="K203" s="15"/>
    </row>
    <row r="204" spans="2:11" ht="14.25">
      <c r="B204" s="15"/>
      <c r="C204" s="15"/>
      <c r="D204" s="15"/>
      <c r="E204" s="15"/>
      <c r="F204" s="15"/>
      <c r="G204" s="15"/>
      <c r="H204" s="15"/>
      <c r="I204" s="15"/>
      <c r="J204" s="15"/>
      <c r="K204" s="15"/>
    </row>
    <row r="205" spans="2:11" ht="14.25">
      <c r="B205" s="15"/>
      <c r="C205" s="15"/>
      <c r="D205" s="15"/>
      <c r="E205" s="15"/>
      <c r="F205" s="15"/>
      <c r="G205" s="15"/>
      <c r="H205" s="15"/>
      <c r="I205" s="15"/>
      <c r="J205" s="15"/>
      <c r="K205" s="15"/>
    </row>
    <row r="206" spans="2:11" ht="14.25">
      <c r="B206" s="15"/>
      <c r="C206" s="15"/>
      <c r="D206" s="15"/>
      <c r="E206" s="15"/>
      <c r="F206" s="15"/>
      <c r="G206" s="15"/>
      <c r="H206" s="15"/>
      <c r="I206" s="15"/>
      <c r="J206" s="15"/>
      <c r="K206" s="15"/>
    </row>
    <row r="207" spans="2:11" ht="14.25">
      <c r="B207" s="15"/>
      <c r="C207" s="15"/>
      <c r="D207" s="15"/>
      <c r="E207" s="15"/>
      <c r="F207" s="15"/>
      <c r="G207" s="15"/>
      <c r="H207" s="15"/>
      <c r="I207" s="15"/>
      <c r="J207" s="15"/>
      <c r="K207" s="15"/>
    </row>
    <row r="208" spans="2:11" ht="14.25">
      <c r="B208" s="15"/>
      <c r="C208" s="15"/>
      <c r="D208" s="15"/>
      <c r="E208" s="15"/>
      <c r="F208" s="15"/>
      <c r="G208" s="15"/>
      <c r="H208" s="15"/>
      <c r="I208" s="15"/>
      <c r="J208" s="15"/>
      <c r="K208" s="15"/>
    </row>
    <row r="209" spans="2:11" ht="14.25">
      <c r="B209" s="15"/>
      <c r="C209" s="15"/>
      <c r="D209" s="15"/>
      <c r="E209" s="15"/>
      <c r="F209" s="15"/>
      <c r="G209" s="15"/>
      <c r="H209" s="15"/>
      <c r="I209" s="15"/>
      <c r="J209" s="15"/>
      <c r="K209" s="15"/>
    </row>
    <row r="210" spans="2:11" ht="14.25">
      <c r="B210" s="15"/>
      <c r="C210" s="15"/>
      <c r="D210" s="15"/>
      <c r="E210" s="15"/>
      <c r="F210" s="15"/>
      <c r="G210" s="15"/>
      <c r="H210" s="15"/>
      <c r="I210" s="15"/>
      <c r="J210" s="15"/>
      <c r="K210" s="15"/>
    </row>
    <row r="211" spans="2:11" ht="14.25">
      <c r="B211" s="15"/>
      <c r="C211" s="15"/>
      <c r="D211" s="15"/>
      <c r="E211" s="15"/>
      <c r="F211" s="15"/>
      <c r="G211" s="15"/>
      <c r="H211" s="15"/>
      <c r="I211" s="15"/>
      <c r="J211" s="15"/>
      <c r="K211" s="15"/>
    </row>
    <row r="212" spans="2:11" ht="14.25">
      <c r="B212" s="15"/>
      <c r="C212" s="15"/>
      <c r="D212" s="15"/>
      <c r="E212" s="15"/>
      <c r="F212" s="15"/>
      <c r="G212" s="15"/>
      <c r="H212" s="15"/>
      <c r="I212" s="15"/>
      <c r="J212" s="15"/>
      <c r="K212" s="15"/>
    </row>
    <row r="213" spans="2:11" ht="14.25">
      <c r="B213" s="15"/>
      <c r="C213" s="15"/>
      <c r="D213" s="15"/>
      <c r="E213" s="15"/>
      <c r="F213" s="15"/>
      <c r="G213" s="15"/>
      <c r="H213" s="15"/>
      <c r="I213" s="15"/>
      <c r="J213" s="15"/>
      <c r="K213" s="15"/>
    </row>
    <row r="214" spans="2:11" ht="14.25">
      <c r="B214" s="15"/>
      <c r="C214" s="15"/>
      <c r="D214" s="15"/>
      <c r="E214" s="15"/>
      <c r="F214" s="15"/>
      <c r="G214" s="15"/>
      <c r="H214" s="15"/>
      <c r="I214" s="15"/>
      <c r="J214" s="15"/>
      <c r="K214" s="15"/>
    </row>
    <row r="215" spans="2:11" ht="14.25">
      <c r="B215" s="15"/>
      <c r="C215" s="15"/>
      <c r="D215" s="15"/>
      <c r="E215" s="15"/>
      <c r="F215" s="15"/>
      <c r="G215" s="15"/>
      <c r="H215" s="15"/>
      <c r="I215" s="15"/>
      <c r="J215" s="15"/>
      <c r="K215" s="15"/>
    </row>
    <row r="216" spans="2:11" ht="14.25">
      <c r="B216" s="15"/>
      <c r="C216" s="15"/>
      <c r="D216" s="15"/>
      <c r="E216" s="15"/>
      <c r="F216" s="15"/>
      <c r="G216" s="15"/>
      <c r="H216" s="15"/>
      <c r="I216" s="15"/>
      <c r="J216" s="15"/>
      <c r="K216" s="15"/>
    </row>
    <row r="217" spans="2:11" ht="14.25">
      <c r="B217" s="15"/>
      <c r="C217" s="15"/>
      <c r="D217" s="15"/>
      <c r="E217" s="15"/>
      <c r="F217" s="15"/>
      <c r="G217" s="15"/>
      <c r="H217" s="15"/>
      <c r="I217" s="15"/>
      <c r="J217" s="15"/>
      <c r="K217" s="15"/>
    </row>
    <row r="218" spans="2:11" ht="14.25">
      <c r="B218" s="15"/>
      <c r="C218" s="15"/>
      <c r="D218" s="15"/>
      <c r="E218" s="15"/>
      <c r="F218" s="15"/>
      <c r="G218" s="15"/>
      <c r="H218" s="15"/>
      <c r="I218" s="15"/>
      <c r="J218" s="15"/>
      <c r="K218" s="15"/>
    </row>
    <row r="219" spans="2:11" ht="14.25">
      <c r="B219" s="15"/>
      <c r="C219" s="15"/>
      <c r="D219" s="15"/>
      <c r="E219" s="15"/>
      <c r="F219" s="15"/>
      <c r="G219" s="15"/>
      <c r="H219" s="15"/>
      <c r="I219" s="15"/>
      <c r="J219" s="15"/>
      <c r="K219" s="15"/>
    </row>
    <row r="220" spans="2:11" ht="14.25">
      <c r="B220" s="15"/>
      <c r="C220" s="15"/>
      <c r="D220" s="15"/>
      <c r="E220" s="15"/>
      <c r="F220" s="15"/>
      <c r="G220" s="15"/>
      <c r="H220" s="15"/>
      <c r="I220" s="15"/>
      <c r="J220" s="15"/>
      <c r="K220" s="15"/>
    </row>
    <row r="221" spans="2:11" ht="14.25">
      <c r="B221" s="15"/>
      <c r="C221" s="15"/>
      <c r="D221" s="15"/>
      <c r="E221" s="15"/>
      <c r="F221" s="15"/>
      <c r="G221" s="15"/>
      <c r="H221" s="15"/>
      <c r="I221" s="15"/>
      <c r="J221" s="15"/>
      <c r="K221" s="15"/>
    </row>
    <row r="222" spans="2:11" ht="14.25">
      <c r="B222" s="15"/>
      <c r="C222" s="15"/>
      <c r="D222" s="15"/>
      <c r="E222" s="15"/>
      <c r="F222" s="15"/>
      <c r="G222" s="15"/>
      <c r="H222" s="15"/>
      <c r="I222" s="15"/>
      <c r="J222" s="15"/>
      <c r="K222" s="15"/>
    </row>
    <row r="223" spans="2:11" ht="14.25">
      <c r="B223" s="15"/>
      <c r="C223" s="15"/>
      <c r="D223" s="15"/>
      <c r="E223" s="15"/>
      <c r="F223" s="15"/>
      <c r="G223" s="15"/>
      <c r="H223" s="15"/>
      <c r="I223" s="15"/>
      <c r="J223" s="15"/>
      <c r="K223" s="15"/>
    </row>
    <row r="224" spans="2:11" ht="14.25">
      <c r="B224" s="15"/>
      <c r="C224" s="15"/>
      <c r="D224" s="15"/>
      <c r="E224" s="15"/>
      <c r="F224" s="15"/>
      <c r="G224" s="15"/>
      <c r="H224" s="15"/>
      <c r="I224" s="15"/>
      <c r="J224" s="15"/>
      <c r="K224" s="15"/>
    </row>
    <row r="225" spans="2:11" ht="14.25">
      <c r="B225" s="15"/>
      <c r="C225" s="15"/>
      <c r="D225" s="15"/>
      <c r="E225" s="15"/>
      <c r="F225" s="15"/>
      <c r="G225" s="15"/>
      <c r="H225" s="15"/>
      <c r="I225" s="15"/>
      <c r="J225" s="15"/>
      <c r="K225" s="15"/>
    </row>
    <row r="226" spans="2:11" ht="14.25">
      <c r="B226" s="15"/>
      <c r="C226" s="15"/>
      <c r="D226" s="15"/>
      <c r="E226" s="15"/>
      <c r="F226" s="15"/>
      <c r="G226" s="15"/>
      <c r="H226" s="15"/>
      <c r="I226" s="15"/>
      <c r="J226" s="15"/>
      <c r="K226" s="15"/>
    </row>
    <row r="227" spans="2:11" ht="14.25">
      <c r="B227" s="15"/>
      <c r="C227" s="15"/>
      <c r="D227" s="15"/>
      <c r="E227" s="15"/>
      <c r="F227" s="15"/>
      <c r="G227" s="15"/>
      <c r="H227" s="15"/>
      <c r="I227" s="15"/>
      <c r="J227" s="15"/>
      <c r="K227" s="15"/>
    </row>
    <row r="228" spans="2:11" ht="14.25">
      <c r="B228" s="15"/>
      <c r="C228" s="15"/>
      <c r="D228" s="15"/>
      <c r="E228" s="15"/>
      <c r="F228" s="15"/>
      <c r="G228" s="15"/>
      <c r="H228" s="15"/>
      <c r="I228" s="15"/>
      <c r="J228" s="15"/>
      <c r="K228" s="15"/>
    </row>
    <row r="229" spans="2:11" ht="14.25">
      <c r="B229" s="15"/>
      <c r="C229" s="15"/>
      <c r="D229" s="15"/>
      <c r="E229" s="15"/>
      <c r="F229" s="15"/>
      <c r="G229" s="15"/>
      <c r="H229" s="15"/>
      <c r="I229" s="15"/>
      <c r="J229" s="15"/>
      <c r="K229" s="15"/>
    </row>
    <row r="230" spans="2:11" ht="14.25">
      <c r="B230" s="15"/>
      <c r="C230" s="15"/>
      <c r="D230" s="15"/>
      <c r="E230" s="15"/>
      <c r="F230" s="15"/>
      <c r="G230" s="15"/>
      <c r="H230" s="15"/>
      <c r="I230" s="15"/>
      <c r="J230" s="15"/>
      <c r="K230" s="15"/>
    </row>
    <row r="231" spans="2:11" ht="14.25">
      <c r="B231" s="15"/>
      <c r="C231" s="15"/>
      <c r="D231" s="15"/>
      <c r="E231" s="15"/>
      <c r="F231" s="15"/>
      <c r="G231" s="15"/>
      <c r="H231" s="15"/>
      <c r="I231" s="15"/>
      <c r="J231" s="15"/>
      <c r="K231" s="15"/>
    </row>
    <row r="232" spans="2:11" ht="14.25">
      <c r="B232" s="15"/>
      <c r="C232" s="15"/>
      <c r="D232" s="15"/>
      <c r="E232" s="15"/>
      <c r="F232" s="15"/>
      <c r="G232" s="15"/>
      <c r="H232" s="15"/>
      <c r="I232" s="15"/>
      <c r="J232" s="15"/>
      <c r="K232" s="15"/>
    </row>
    <row r="233" spans="2:11" ht="14.25">
      <c r="B233" s="15"/>
      <c r="C233" s="15"/>
      <c r="D233" s="15"/>
      <c r="E233" s="15"/>
      <c r="F233" s="15"/>
      <c r="G233" s="15"/>
      <c r="H233" s="15"/>
      <c r="I233" s="15"/>
      <c r="J233" s="15"/>
      <c r="K233" s="15"/>
    </row>
    <row r="234" spans="2:11" ht="14.25">
      <c r="B234" s="15"/>
      <c r="C234" s="15"/>
      <c r="D234" s="15"/>
      <c r="E234" s="15"/>
      <c r="F234" s="15"/>
      <c r="G234" s="15"/>
      <c r="H234" s="15"/>
      <c r="I234" s="15"/>
      <c r="J234" s="15"/>
      <c r="K234" s="15"/>
    </row>
    <row r="235" spans="2:11" ht="14.25">
      <c r="B235" s="15"/>
      <c r="C235" s="15"/>
      <c r="D235" s="15"/>
      <c r="E235" s="15"/>
      <c r="F235" s="15"/>
      <c r="G235" s="15"/>
      <c r="H235" s="15"/>
      <c r="I235" s="15"/>
      <c r="J235" s="15"/>
      <c r="K235" s="15"/>
    </row>
    <row r="236" spans="2:11" ht="14.25">
      <c r="B236" s="15"/>
      <c r="C236" s="15"/>
      <c r="D236" s="15"/>
      <c r="E236" s="15"/>
      <c r="F236" s="15"/>
      <c r="G236" s="15"/>
      <c r="H236" s="15"/>
      <c r="I236" s="15"/>
      <c r="J236" s="15"/>
      <c r="K236" s="15"/>
    </row>
    <row r="237" spans="2:11" ht="14.25">
      <c r="B237" s="15"/>
      <c r="C237" s="15"/>
      <c r="D237" s="15"/>
      <c r="E237" s="15"/>
      <c r="F237" s="15"/>
      <c r="G237" s="15"/>
      <c r="H237" s="15"/>
      <c r="I237" s="15"/>
      <c r="J237" s="15"/>
      <c r="K237" s="15"/>
    </row>
    <row r="238" spans="2:11" ht="14.25">
      <c r="B238" s="15"/>
      <c r="C238" s="15"/>
      <c r="D238" s="15"/>
      <c r="E238" s="15"/>
      <c r="F238" s="15"/>
      <c r="G238" s="15"/>
      <c r="H238" s="15"/>
      <c r="I238" s="15"/>
      <c r="J238" s="15"/>
      <c r="K238" s="15"/>
    </row>
    <row r="239" spans="2:11" ht="14.25">
      <c r="B239" s="15"/>
      <c r="C239" s="15"/>
      <c r="D239" s="15"/>
      <c r="E239" s="15"/>
      <c r="F239" s="15"/>
      <c r="G239" s="15"/>
      <c r="H239" s="15"/>
      <c r="I239" s="15"/>
      <c r="J239" s="15"/>
      <c r="K239" s="15"/>
    </row>
    <row r="240" spans="2:11" ht="14.25">
      <c r="B240" s="15"/>
      <c r="C240" s="15"/>
      <c r="D240" s="15"/>
      <c r="E240" s="15"/>
      <c r="F240" s="15"/>
      <c r="G240" s="15"/>
      <c r="H240" s="15"/>
      <c r="I240" s="15"/>
      <c r="J240" s="15"/>
      <c r="K240" s="15"/>
    </row>
    <row r="241" spans="2:11" ht="14.25">
      <c r="B241" s="15"/>
      <c r="C241" s="15"/>
      <c r="D241" s="15"/>
      <c r="E241" s="15"/>
      <c r="F241" s="15"/>
      <c r="G241" s="15"/>
      <c r="H241" s="15"/>
      <c r="I241" s="15"/>
      <c r="J241" s="15"/>
      <c r="K241" s="15"/>
    </row>
    <row r="242" spans="2:11" ht="14.25">
      <c r="B242" s="15"/>
      <c r="C242" s="15"/>
      <c r="D242" s="15"/>
      <c r="E242" s="15"/>
      <c r="F242" s="15"/>
      <c r="G242" s="15"/>
      <c r="H242" s="15"/>
      <c r="I242" s="15"/>
      <c r="J242" s="15"/>
      <c r="K242" s="15"/>
    </row>
    <row r="243" spans="2:11" ht="14.25">
      <c r="B243" s="15"/>
      <c r="C243" s="15"/>
      <c r="D243" s="15"/>
      <c r="E243" s="15"/>
      <c r="F243" s="15"/>
      <c r="G243" s="15"/>
      <c r="H243" s="15"/>
      <c r="I243" s="15"/>
      <c r="J243" s="15"/>
      <c r="K243" s="15"/>
    </row>
    <row r="244" spans="2:11" ht="14.25">
      <c r="B244" s="15"/>
      <c r="C244" s="15"/>
      <c r="D244" s="15"/>
      <c r="E244" s="15"/>
      <c r="F244" s="15"/>
      <c r="G244" s="15"/>
      <c r="H244" s="15"/>
      <c r="I244" s="15"/>
      <c r="J244" s="15"/>
      <c r="K244" s="15"/>
    </row>
    <row r="245" spans="2:11" ht="14.25">
      <c r="B245" s="15"/>
      <c r="C245" s="15"/>
      <c r="D245" s="15"/>
      <c r="E245" s="15"/>
      <c r="F245" s="15"/>
      <c r="G245" s="15"/>
      <c r="H245" s="15"/>
      <c r="I245" s="15"/>
      <c r="J245" s="15"/>
      <c r="K245" s="15"/>
    </row>
    <row r="246" spans="2:11" ht="14.25">
      <c r="B246" s="15"/>
      <c r="C246" s="15"/>
      <c r="D246" s="15"/>
      <c r="E246" s="15"/>
      <c r="F246" s="15"/>
      <c r="G246" s="15"/>
      <c r="H246" s="15"/>
      <c r="I246" s="15"/>
      <c r="J246" s="15"/>
      <c r="K246" s="15"/>
    </row>
    <row r="247" spans="2:11" ht="14.25">
      <c r="B247" s="15"/>
      <c r="C247" s="15"/>
      <c r="D247" s="15"/>
      <c r="E247" s="15"/>
      <c r="F247" s="15"/>
      <c r="G247" s="15"/>
      <c r="H247" s="15"/>
      <c r="I247" s="15"/>
      <c r="J247" s="15"/>
      <c r="K247" s="15"/>
    </row>
    <row r="248" spans="2:11" ht="14.25">
      <c r="B248" s="15"/>
      <c r="C248" s="15"/>
      <c r="D248" s="15"/>
      <c r="E248" s="15"/>
      <c r="F248" s="15"/>
      <c r="G248" s="15"/>
      <c r="H248" s="15"/>
      <c r="I248" s="15"/>
      <c r="J248" s="15"/>
      <c r="K248" s="15"/>
    </row>
    <row r="249" spans="2:11" ht="14.25">
      <c r="B249" s="15"/>
      <c r="C249" s="15"/>
      <c r="D249" s="15"/>
      <c r="E249" s="15"/>
      <c r="F249" s="15"/>
      <c r="G249" s="15"/>
      <c r="H249" s="15"/>
      <c r="I249" s="15"/>
      <c r="J249" s="15"/>
      <c r="K249" s="15"/>
    </row>
    <row r="250" spans="2:11" ht="14.25">
      <c r="B250" s="15"/>
      <c r="C250" s="15"/>
      <c r="D250" s="15"/>
      <c r="E250" s="15"/>
      <c r="F250" s="15"/>
      <c r="G250" s="15"/>
      <c r="H250" s="15"/>
      <c r="I250" s="15"/>
      <c r="J250" s="15"/>
      <c r="K250" s="15"/>
    </row>
    <row r="251" spans="2:11" ht="14.25">
      <c r="B251" s="15"/>
      <c r="C251" s="15"/>
      <c r="D251" s="15"/>
      <c r="E251" s="15"/>
      <c r="F251" s="15"/>
      <c r="G251" s="15"/>
      <c r="H251" s="15"/>
      <c r="I251" s="15"/>
      <c r="J251" s="15"/>
      <c r="K251" s="15"/>
    </row>
    <row r="252" spans="2:11" ht="14.25">
      <c r="B252" s="15"/>
      <c r="C252" s="15"/>
      <c r="D252" s="15"/>
      <c r="E252" s="15"/>
      <c r="F252" s="15"/>
      <c r="G252" s="15"/>
      <c r="H252" s="15"/>
      <c r="I252" s="15"/>
      <c r="J252" s="15"/>
      <c r="K252" s="15"/>
    </row>
    <row r="253" spans="2:11" ht="14.25">
      <c r="B253" s="15"/>
      <c r="C253" s="15"/>
      <c r="D253" s="15"/>
      <c r="E253" s="15"/>
      <c r="F253" s="15"/>
      <c r="G253" s="15"/>
      <c r="H253" s="15"/>
      <c r="I253" s="15"/>
      <c r="J253" s="15"/>
      <c r="K253" s="15"/>
    </row>
    <row r="254" spans="2:11" ht="14.25">
      <c r="B254" s="15"/>
      <c r="C254" s="15"/>
      <c r="D254" s="15"/>
      <c r="E254" s="15"/>
      <c r="F254" s="15"/>
      <c r="G254" s="15"/>
      <c r="H254" s="15"/>
      <c r="I254" s="15"/>
      <c r="J254" s="15"/>
      <c r="K254" s="15"/>
    </row>
    <row r="255" spans="2:11" ht="14.25">
      <c r="B255" s="15"/>
      <c r="C255" s="15"/>
      <c r="D255" s="15"/>
      <c r="E255" s="15"/>
      <c r="F255" s="15"/>
      <c r="G255" s="15"/>
      <c r="H255" s="15"/>
      <c r="I255" s="15"/>
      <c r="J255" s="15"/>
      <c r="K255" s="15"/>
    </row>
    <row r="256" spans="2:11" ht="14.25">
      <c r="B256" s="15"/>
      <c r="C256" s="15"/>
      <c r="D256" s="15"/>
      <c r="E256" s="15"/>
      <c r="F256" s="15"/>
      <c r="G256" s="15"/>
      <c r="H256" s="15"/>
      <c r="I256" s="15"/>
      <c r="J256" s="15"/>
      <c r="K256" s="15"/>
    </row>
    <row r="257" spans="2:11" ht="14.25">
      <c r="B257" s="15"/>
      <c r="C257" s="15"/>
      <c r="D257" s="15"/>
      <c r="E257" s="15"/>
      <c r="F257" s="15"/>
      <c r="G257" s="15"/>
      <c r="H257" s="15"/>
      <c r="I257" s="15"/>
      <c r="J257" s="15"/>
      <c r="K257" s="15"/>
    </row>
    <row r="258" spans="2:11" ht="14.25">
      <c r="B258" s="15"/>
      <c r="C258" s="15"/>
      <c r="D258" s="15"/>
      <c r="E258" s="15"/>
      <c r="F258" s="15"/>
      <c r="G258" s="15"/>
      <c r="H258" s="15"/>
      <c r="I258" s="15"/>
      <c r="J258" s="15"/>
      <c r="K258" s="15"/>
    </row>
    <row r="259" spans="2:11" ht="14.25">
      <c r="B259" s="15"/>
      <c r="C259" s="15"/>
      <c r="D259" s="15"/>
      <c r="E259" s="15"/>
      <c r="F259" s="15"/>
      <c r="G259" s="15"/>
      <c r="H259" s="15"/>
      <c r="I259" s="15"/>
      <c r="J259" s="15"/>
      <c r="K259" s="15"/>
    </row>
    <row r="260" spans="2:11" ht="14.25">
      <c r="B260" s="15"/>
      <c r="C260" s="15"/>
      <c r="D260" s="15"/>
      <c r="E260" s="15"/>
      <c r="F260" s="15"/>
      <c r="G260" s="15"/>
      <c r="H260" s="15"/>
      <c r="I260" s="15"/>
      <c r="J260" s="15"/>
      <c r="K260" s="15"/>
    </row>
    <row r="261" spans="2:11" ht="14.25">
      <c r="B261" s="15"/>
      <c r="C261" s="15"/>
      <c r="D261" s="15"/>
      <c r="E261" s="15"/>
      <c r="F261" s="15"/>
      <c r="G261" s="15"/>
      <c r="H261" s="15"/>
      <c r="I261" s="15"/>
      <c r="J261" s="15"/>
      <c r="K261" s="15"/>
    </row>
    <row r="262" spans="2:11" ht="14.25">
      <c r="B262" s="15"/>
      <c r="C262" s="15"/>
      <c r="D262" s="15"/>
      <c r="E262" s="15"/>
      <c r="F262" s="15"/>
      <c r="G262" s="15"/>
      <c r="H262" s="15"/>
      <c r="I262" s="15"/>
      <c r="J262" s="15"/>
      <c r="K262" s="15"/>
    </row>
    <row r="263" spans="2:11" ht="14.25">
      <c r="B263" s="15"/>
      <c r="C263" s="15"/>
      <c r="D263" s="15"/>
      <c r="E263" s="15"/>
      <c r="F263" s="15"/>
      <c r="G263" s="15"/>
      <c r="H263" s="15"/>
      <c r="I263" s="15"/>
      <c r="J263" s="15"/>
      <c r="K263" s="15"/>
    </row>
    <row r="264" spans="2:11" ht="14.25">
      <c r="B264" s="15"/>
      <c r="C264" s="15"/>
      <c r="D264" s="15"/>
      <c r="E264" s="15"/>
      <c r="F264" s="15"/>
      <c r="G264" s="15"/>
      <c r="H264" s="15"/>
      <c r="I264" s="15"/>
      <c r="J264" s="15"/>
      <c r="K264" s="15"/>
    </row>
    <row r="265" spans="2:11" ht="14.25">
      <c r="B265" s="15"/>
      <c r="C265" s="15"/>
      <c r="D265" s="15"/>
      <c r="E265" s="15"/>
      <c r="F265" s="15"/>
      <c r="G265" s="15"/>
      <c r="H265" s="15"/>
      <c r="I265" s="15"/>
      <c r="J265" s="15"/>
      <c r="K265" s="15"/>
    </row>
    <row r="266" spans="2:11" ht="14.25">
      <c r="B266" s="15"/>
      <c r="C266" s="15"/>
      <c r="D266" s="15"/>
      <c r="E266" s="15"/>
      <c r="F266" s="15"/>
      <c r="G266" s="15"/>
      <c r="H266" s="15"/>
      <c r="I266" s="15"/>
      <c r="J266" s="15"/>
      <c r="K266" s="15"/>
    </row>
    <row r="267" spans="2:11" ht="14.25">
      <c r="B267" s="15"/>
      <c r="C267" s="15"/>
      <c r="D267" s="15"/>
      <c r="E267" s="15"/>
      <c r="F267" s="15"/>
      <c r="G267" s="15"/>
      <c r="H267" s="15"/>
      <c r="I267" s="15"/>
      <c r="J267" s="15"/>
      <c r="K267" s="15"/>
    </row>
    <row r="268" spans="2:11" ht="14.25">
      <c r="B268" s="15"/>
      <c r="C268" s="15"/>
      <c r="D268" s="15"/>
      <c r="E268" s="15"/>
      <c r="F268" s="15"/>
      <c r="G268" s="15"/>
      <c r="H268" s="15"/>
      <c r="I268" s="15"/>
      <c r="J268" s="15"/>
      <c r="K268" s="15"/>
    </row>
    <row r="269" spans="2:11" ht="14.25">
      <c r="B269" s="15"/>
      <c r="C269" s="15"/>
      <c r="D269" s="15"/>
      <c r="E269" s="15"/>
      <c r="F269" s="15"/>
      <c r="G269" s="15"/>
      <c r="H269" s="15"/>
      <c r="I269" s="15"/>
      <c r="J269" s="15"/>
      <c r="K269" s="15"/>
    </row>
    <row r="270" spans="2:11" ht="14.25">
      <c r="B270" s="15"/>
      <c r="C270" s="15"/>
      <c r="D270" s="15"/>
      <c r="E270" s="15"/>
      <c r="F270" s="15"/>
      <c r="G270" s="15"/>
      <c r="H270" s="15"/>
      <c r="I270" s="15"/>
      <c r="J270" s="15"/>
      <c r="K270" s="15"/>
    </row>
    <row r="271" spans="2:11" ht="14.25">
      <c r="B271" s="15"/>
      <c r="C271" s="15"/>
      <c r="D271" s="15"/>
      <c r="E271" s="15"/>
      <c r="F271" s="15"/>
      <c r="G271" s="15"/>
      <c r="H271" s="15"/>
      <c r="I271" s="15"/>
      <c r="J271" s="15"/>
      <c r="K271" s="15"/>
    </row>
    <row r="272" spans="2:11" ht="14.25">
      <c r="B272" s="15"/>
      <c r="C272" s="15"/>
      <c r="D272" s="15"/>
      <c r="E272" s="15"/>
      <c r="F272" s="15"/>
      <c r="G272" s="15"/>
      <c r="H272" s="15"/>
      <c r="I272" s="15"/>
      <c r="J272" s="15"/>
      <c r="K272" s="15"/>
    </row>
    <row r="273" spans="2:11" ht="14.25">
      <c r="B273" s="15"/>
      <c r="C273" s="15"/>
      <c r="D273" s="15"/>
      <c r="E273" s="15"/>
      <c r="F273" s="15"/>
      <c r="G273" s="15"/>
      <c r="H273" s="15"/>
      <c r="I273" s="15"/>
      <c r="J273" s="15"/>
      <c r="K273" s="15"/>
    </row>
    <row r="274" spans="2:11" ht="14.25">
      <c r="B274" s="15"/>
      <c r="C274" s="15"/>
      <c r="D274" s="15"/>
      <c r="E274" s="15"/>
      <c r="F274" s="15"/>
      <c r="G274" s="15"/>
      <c r="H274" s="15"/>
      <c r="I274" s="15"/>
      <c r="J274" s="15"/>
      <c r="K274" s="15"/>
    </row>
    <row r="275" spans="2:11" ht="14.25">
      <c r="B275" s="15"/>
      <c r="C275" s="15"/>
      <c r="D275" s="15"/>
      <c r="E275" s="15"/>
      <c r="F275" s="15"/>
      <c r="G275" s="15"/>
      <c r="H275" s="15"/>
      <c r="I275" s="15"/>
      <c r="J275" s="15"/>
      <c r="K275" s="15"/>
    </row>
    <row r="276" spans="2:11" ht="14.25">
      <c r="B276" s="15"/>
      <c r="C276" s="15"/>
      <c r="D276" s="15"/>
      <c r="E276" s="15"/>
      <c r="F276" s="15"/>
      <c r="G276" s="15"/>
      <c r="H276" s="15"/>
      <c r="I276" s="15"/>
      <c r="J276" s="15"/>
      <c r="K276" s="15"/>
    </row>
    <row r="277" spans="2:11" ht="14.25">
      <c r="B277" s="15"/>
      <c r="C277" s="15"/>
      <c r="D277" s="15"/>
      <c r="E277" s="15"/>
      <c r="F277" s="15"/>
      <c r="G277" s="15"/>
      <c r="H277" s="15"/>
      <c r="I277" s="15"/>
      <c r="J277" s="15"/>
      <c r="K277" s="15"/>
    </row>
    <row r="278" spans="2:11" ht="14.25">
      <c r="B278" s="15"/>
      <c r="C278" s="15"/>
      <c r="D278" s="15"/>
      <c r="E278" s="15"/>
      <c r="F278" s="15"/>
      <c r="G278" s="15"/>
      <c r="H278" s="15"/>
      <c r="I278" s="15"/>
      <c r="J278" s="15"/>
      <c r="K278" s="15"/>
    </row>
    <row r="279" spans="2:11" ht="14.25">
      <c r="B279" s="15"/>
      <c r="C279" s="15"/>
      <c r="D279" s="15"/>
      <c r="E279" s="15"/>
      <c r="F279" s="15"/>
      <c r="G279" s="15"/>
      <c r="H279" s="15"/>
      <c r="I279" s="15"/>
      <c r="J279" s="15"/>
      <c r="K279" s="15"/>
    </row>
    <row r="280" spans="2:11" ht="14.25">
      <c r="B280" s="15"/>
      <c r="C280" s="15"/>
      <c r="D280" s="15"/>
      <c r="E280" s="15"/>
      <c r="F280" s="15"/>
      <c r="G280" s="15"/>
      <c r="H280" s="15"/>
      <c r="I280" s="15"/>
      <c r="J280" s="15"/>
      <c r="K280" s="15"/>
    </row>
    <row r="281" spans="2:11" ht="14.25">
      <c r="B281" s="15"/>
      <c r="C281" s="15"/>
      <c r="D281" s="15"/>
      <c r="E281" s="15"/>
      <c r="F281" s="15"/>
      <c r="G281" s="15"/>
      <c r="H281" s="15"/>
      <c r="I281" s="15"/>
      <c r="J281" s="15"/>
      <c r="K281" s="15"/>
    </row>
    <row r="282" spans="2:11" ht="14.25">
      <c r="B282" s="15"/>
      <c r="C282" s="15"/>
      <c r="D282" s="15"/>
      <c r="E282" s="15"/>
      <c r="F282" s="15"/>
      <c r="G282" s="15"/>
      <c r="H282" s="15"/>
      <c r="I282" s="15"/>
      <c r="J282" s="15"/>
      <c r="K282" s="15"/>
    </row>
    <row r="283" spans="2:11" ht="14.25">
      <c r="B283" s="15"/>
      <c r="C283" s="15"/>
      <c r="D283" s="15"/>
      <c r="E283" s="15"/>
      <c r="F283" s="15"/>
      <c r="G283" s="15"/>
      <c r="H283" s="15"/>
      <c r="I283" s="15"/>
      <c r="J283" s="15"/>
      <c r="K283" s="15"/>
    </row>
    <row r="284" spans="2:11" ht="14.25">
      <c r="B284" s="15"/>
      <c r="C284" s="15"/>
      <c r="D284" s="15"/>
      <c r="E284" s="15"/>
      <c r="F284" s="15"/>
      <c r="G284" s="15"/>
      <c r="H284" s="15"/>
      <c r="I284" s="15"/>
      <c r="J284" s="15"/>
      <c r="K284" s="15"/>
    </row>
    <row r="285" spans="2:11" ht="14.25">
      <c r="B285" s="15"/>
      <c r="C285" s="15"/>
      <c r="D285" s="15"/>
      <c r="E285" s="15"/>
      <c r="F285" s="15"/>
      <c r="G285" s="15"/>
      <c r="H285" s="15"/>
      <c r="I285" s="15"/>
      <c r="J285" s="15"/>
      <c r="K285" s="15"/>
    </row>
    <row r="286" spans="2:11" ht="14.25">
      <c r="B286" s="15"/>
      <c r="C286" s="15"/>
      <c r="D286" s="15"/>
      <c r="E286" s="15"/>
      <c r="F286" s="15"/>
      <c r="G286" s="15"/>
      <c r="H286" s="15"/>
      <c r="I286" s="15"/>
      <c r="J286" s="15"/>
      <c r="K286" s="15"/>
    </row>
    <row r="287" spans="2:11" ht="14.25">
      <c r="B287" s="15"/>
      <c r="C287" s="15"/>
      <c r="D287" s="15"/>
      <c r="E287" s="15"/>
      <c r="F287" s="15"/>
      <c r="G287" s="15"/>
      <c r="H287" s="15"/>
      <c r="I287" s="15"/>
      <c r="J287" s="15"/>
      <c r="K287" s="15"/>
    </row>
    <row r="288" spans="2:11" ht="14.25">
      <c r="B288" s="15"/>
      <c r="C288" s="15"/>
      <c r="D288" s="15"/>
      <c r="E288" s="15"/>
      <c r="F288" s="15"/>
      <c r="G288" s="15"/>
      <c r="H288" s="15"/>
      <c r="I288" s="15"/>
      <c r="J288" s="15"/>
      <c r="K288" s="15"/>
    </row>
    <row r="289" spans="2:11" ht="14.25">
      <c r="B289" s="15"/>
      <c r="C289" s="15"/>
      <c r="D289" s="15"/>
      <c r="E289" s="15"/>
      <c r="F289" s="15"/>
      <c r="G289" s="15"/>
      <c r="H289" s="15"/>
      <c r="I289" s="15"/>
      <c r="J289" s="15"/>
      <c r="K289" s="15"/>
    </row>
    <row r="290" spans="2:11" ht="14.25">
      <c r="B290" s="15"/>
      <c r="C290" s="15"/>
      <c r="D290" s="15"/>
      <c r="E290" s="15"/>
      <c r="F290" s="15"/>
      <c r="G290" s="15"/>
      <c r="H290" s="15"/>
      <c r="I290" s="15"/>
      <c r="J290" s="15"/>
      <c r="K290" s="15"/>
    </row>
    <row r="291" spans="2:11" ht="14.25">
      <c r="B291" s="15"/>
      <c r="C291" s="15"/>
      <c r="D291" s="15"/>
      <c r="E291" s="15"/>
      <c r="F291" s="15"/>
      <c r="G291" s="15"/>
      <c r="H291" s="15"/>
      <c r="I291" s="15"/>
      <c r="J291" s="15"/>
      <c r="K291" s="15"/>
    </row>
    <row r="292" spans="2:11" ht="14.25">
      <c r="B292" s="15"/>
      <c r="C292" s="15"/>
      <c r="D292" s="15"/>
      <c r="E292" s="15"/>
      <c r="F292" s="15"/>
      <c r="G292" s="15"/>
      <c r="H292" s="15"/>
      <c r="I292" s="15"/>
      <c r="J292" s="15"/>
      <c r="K292" s="15"/>
    </row>
    <row r="293" spans="2:11" ht="14.25">
      <c r="B293" s="15"/>
      <c r="C293" s="15"/>
      <c r="D293" s="15"/>
      <c r="E293" s="15"/>
      <c r="F293" s="15"/>
      <c r="G293" s="15"/>
      <c r="H293" s="15"/>
      <c r="I293" s="15"/>
      <c r="J293" s="15"/>
      <c r="K293" s="15"/>
    </row>
    <row r="294" spans="2:11" ht="14.25">
      <c r="B294" s="15"/>
      <c r="C294" s="15"/>
      <c r="D294" s="15"/>
      <c r="E294" s="15"/>
      <c r="F294" s="15"/>
      <c r="G294" s="15"/>
      <c r="H294" s="15"/>
      <c r="I294" s="15"/>
      <c r="J294" s="15"/>
      <c r="K294" s="15"/>
    </row>
    <row r="295" spans="2:11" ht="14.25">
      <c r="B295" s="15"/>
      <c r="C295" s="15"/>
      <c r="D295" s="15"/>
      <c r="E295" s="15"/>
      <c r="F295" s="15"/>
      <c r="G295" s="15"/>
      <c r="H295" s="15"/>
      <c r="I295" s="15"/>
      <c r="J295" s="15"/>
      <c r="K295" s="15"/>
    </row>
    <row r="296" spans="2:11" ht="14.25">
      <c r="B296" s="15"/>
      <c r="C296" s="15"/>
      <c r="D296" s="15"/>
      <c r="E296" s="15"/>
      <c r="F296" s="15"/>
      <c r="G296" s="15"/>
      <c r="H296" s="15"/>
      <c r="I296" s="15"/>
      <c r="J296" s="15"/>
      <c r="K296" s="15"/>
    </row>
    <row r="297" spans="2:11" ht="14.25">
      <c r="B297" s="15"/>
      <c r="C297" s="15"/>
      <c r="D297" s="15"/>
      <c r="E297" s="15"/>
      <c r="F297" s="15"/>
      <c r="G297" s="15"/>
      <c r="H297" s="15"/>
      <c r="I297" s="15"/>
      <c r="J297" s="15"/>
      <c r="K297" s="15"/>
    </row>
    <row r="298" spans="2:11" ht="14.25">
      <c r="B298" s="15"/>
      <c r="C298" s="15"/>
      <c r="D298" s="15"/>
      <c r="E298" s="15"/>
      <c r="F298" s="15"/>
      <c r="G298" s="15"/>
      <c r="H298" s="15"/>
      <c r="I298" s="15"/>
      <c r="J298" s="15"/>
      <c r="K298" s="15"/>
    </row>
    <row r="299" spans="2:11" ht="14.25">
      <c r="B299" s="15"/>
      <c r="C299" s="15"/>
      <c r="D299" s="15"/>
      <c r="E299" s="15"/>
      <c r="F299" s="15"/>
      <c r="G299" s="15"/>
      <c r="H299" s="15"/>
      <c r="I299" s="15"/>
      <c r="J299" s="15"/>
      <c r="K299" s="15"/>
    </row>
    <row r="300" spans="2:11" ht="14.25">
      <c r="B300" s="15"/>
      <c r="C300" s="15"/>
      <c r="D300" s="15"/>
      <c r="E300" s="15"/>
      <c r="F300" s="15"/>
      <c r="G300" s="15"/>
      <c r="H300" s="15"/>
      <c r="I300" s="15"/>
      <c r="J300" s="15"/>
      <c r="K300" s="15"/>
    </row>
    <row r="301" spans="2:11" ht="14.25">
      <c r="B301" s="15"/>
      <c r="C301" s="15"/>
      <c r="D301" s="15"/>
      <c r="E301" s="15"/>
      <c r="F301" s="15"/>
      <c r="G301" s="15"/>
      <c r="H301" s="15"/>
      <c r="I301" s="15"/>
      <c r="J301" s="15"/>
      <c r="K301" s="15"/>
    </row>
    <row r="302" spans="2:11" ht="14.25">
      <c r="B302" s="15"/>
      <c r="C302" s="15"/>
      <c r="D302" s="15"/>
      <c r="E302" s="15"/>
      <c r="F302" s="15"/>
      <c r="G302" s="15"/>
      <c r="H302" s="15"/>
      <c r="I302" s="15"/>
      <c r="J302" s="15"/>
      <c r="K302" s="15"/>
    </row>
    <row r="303" spans="2:11" ht="14.25">
      <c r="B303" s="15"/>
      <c r="C303" s="15"/>
      <c r="D303" s="15"/>
      <c r="E303" s="15"/>
      <c r="F303" s="15"/>
      <c r="G303" s="15"/>
      <c r="H303" s="15"/>
      <c r="I303" s="15"/>
      <c r="J303" s="15"/>
      <c r="K303" s="15"/>
    </row>
    <row r="304" spans="2:11" ht="14.25">
      <c r="B304" s="15"/>
      <c r="C304" s="15"/>
      <c r="D304" s="15"/>
      <c r="E304" s="15"/>
      <c r="F304" s="15"/>
      <c r="G304" s="15"/>
      <c r="H304" s="15"/>
      <c r="I304" s="15"/>
      <c r="J304" s="15"/>
      <c r="K304" s="15"/>
    </row>
    <row r="305" spans="2:11" ht="14.25">
      <c r="B305" s="15"/>
      <c r="C305" s="15"/>
      <c r="D305" s="15"/>
      <c r="E305" s="15"/>
      <c r="F305" s="15"/>
      <c r="G305" s="15"/>
      <c r="H305" s="15"/>
      <c r="I305" s="15"/>
      <c r="J305" s="15"/>
      <c r="K305" s="15"/>
    </row>
    <row r="306" spans="2:11" ht="14.25">
      <c r="B306" s="15"/>
      <c r="C306" s="15"/>
      <c r="D306" s="15"/>
      <c r="E306" s="15"/>
      <c r="F306" s="15"/>
      <c r="G306" s="15"/>
      <c r="H306" s="15"/>
      <c r="I306" s="15"/>
      <c r="J306" s="15"/>
      <c r="K306" s="15"/>
    </row>
    <row r="307" spans="2:11" ht="14.25">
      <c r="B307" s="15"/>
      <c r="C307" s="15"/>
      <c r="D307" s="15"/>
      <c r="E307" s="15"/>
      <c r="F307" s="15"/>
      <c r="G307" s="15"/>
      <c r="H307" s="15"/>
      <c r="I307" s="15"/>
      <c r="J307" s="15"/>
      <c r="K307" s="15"/>
    </row>
    <row r="308" spans="2:11" ht="14.25">
      <c r="B308" s="15"/>
      <c r="C308" s="15"/>
      <c r="D308" s="15"/>
      <c r="E308" s="15"/>
      <c r="F308" s="15"/>
      <c r="G308" s="15"/>
      <c r="H308" s="15"/>
      <c r="I308" s="15"/>
      <c r="J308" s="15"/>
      <c r="K308" s="15"/>
    </row>
    <row r="309" spans="2:11" ht="14.25">
      <c r="B309" s="15"/>
      <c r="C309" s="15"/>
      <c r="D309" s="15"/>
      <c r="E309" s="15"/>
      <c r="F309" s="15"/>
      <c r="G309" s="15"/>
      <c r="H309" s="15"/>
      <c r="I309" s="15"/>
      <c r="J309" s="15"/>
      <c r="K309" s="15"/>
    </row>
    <row r="310" spans="2:11" ht="14.25">
      <c r="B310" s="15"/>
      <c r="C310" s="15"/>
      <c r="D310" s="15"/>
      <c r="E310" s="15"/>
      <c r="F310" s="15"/>
      <c r="G310" s="15"/>
      <c r="H310" s="15"/>
      <c r="I310" s="15"/>
      <c r="J310" s="15"/>
      <c r="K310" s="15"/>
    </row>
    <row r="311" spans="2:11" ht="14.25">
      <c r="B311" s="15"/>
      <c r="C311" s="15"/>
      <c r="D311" s="15"/>
      <c r="E311" s="15"/>
      <c r="F311" s="15"/>
      <c r="G311" s="15"/>
      <c r="H311" s="15"/>
      <c r="I311" s="15"/>
      <c r="J311" s="15"/>
      <c r="K311" s="15"/>
    </row>
    <row r="312" spans="2:11" ht="14.25">
      <c r="B312" s="15"/>
      <c r="C312" s="15"/>
      <c r="D312" s="15"/>
      <c r="E312" s="15"/>
      <c r="F312" s="15"/>
      <c r="G312" s="15"/>
      <c r="H312" s="15"/>
      <c r="I312" s="15"/>
      <c r="J312" s="15"/>
      <c r="K312" s="15"/>
    </row>
    <row r="313" spans="2:11" ht="14.25">
      <c r="B313" s="15"/>
      <c r="C313" s="15"/>
      <c r="D313" s="15"/>
      <c r="E313" s="15"/>
      <c r="F313" s="15"/>
      <c r="G313" s="15"/>
      <c r="H313" s="15"/>
      <c r="I313" s="15"/>
      <c r="J313" s="15"/>
      <c r="K313" s="15"/>
    </row>
    <row r="314" spans="2:11" ht="14.25">
      <c r="B314" s="15"/>
      <c r="C314" s="15"/>
      <c r="D314" s="15"/>
      <c r="E314" s="15"/>
      <c r="F314" s="15"/>
      <c r="G314" s="15"/>
      <c r="H314" s="15"/>
      <c r="I314" s="15"/>
      <c r="J314" s="15"/>
      <c r="K314" s="15"/>
    </row>
    <row r="315" spans="2:11" ht="14.25">
      <c r="B315" s="15"/>
      <c r="C315" s="15"/>
      <c r="D315" s="15"/>
      <c r="E315" s="15"/>
      <c r="F315" s="15"/>
      <c r="G315" s="15"/>
      <c r="H315" s="15"/>
      <c r="I315" s="15"/>
      <c r="J315" s="15"/>
      <c r="K315" s="15"/>
    </row>
    <row r="316" spans="2:11" ht="14.25">
      <c r="B316" s="15"/>
      <c r="C316" s="15"/>
      <c r="D316" s="15"/>
      <c r="E316" s="15"/>
      <c r="F316" s="15"/>
      <c r="G316" s="15"/>
      <c r="H316" s="15"/>
      <c r="I316" s="15"/>
      <c r="J316" s="15"/>
      <c r="K316" s="15"/>
    </row>
    <row r="317" spans="2:11" ht="14.25">
      <c r="B317" s="15"/>
      <c r="C317" s="15"/>
      <c r="D317" s="15"/>
      <c r="E317" s="15"/>
      <c r="F317" s="15"/>
      <c r="G317" s="15"/>
      <c r="H317" s="15"/>
      <c r="I317" s="15"/>
      <c r="J317" s="15"/>
      <c r="K317" s="15"/>
    </row>
    <row r="318" spans="2:11" ht="14.25">
      <c r="B318" s="15"/>
      <c r="C318" s="15"/>
      <c r="D318" s="15"/>
      <c r="E318" s="15"/>
      <c r="F318" s="15"/>
      <c r="G318" s="15"/>
      <c r="H318" s="15"/>
      <c r="I318" s="15"/>
      <c r="J318" s="15"/>
      <c r="K318" s="15"/>
    </row>
    <row r="319" spans="2:11" ht="14.25">
      <c r="B319" s="15"/>
      <c r="C319" s="15"/>
      <c r="D319" s="15"/>
      <c r="E319" s="15"/>
      <c r="F319" s="15"/>
      <c r="G319" s="15"/>
      <c r="H319" s="15"/>
      <c r="I319" s="15"/>
      <c r="J319" s="15"/>
      <c r="K319" s="15"/>
    </row>
    <row r="320" spans="2:11" ht="14.25">
      <c r="B320" s="15"/>
      <c r="C320" s="15"/>
      <c r="D320" s="15"/>
      <c r="E320" s="15"/>
      <c r="F320" s="15"/>
      <c r="G320" s="15"/>
      <c r="H320" s="15"/>
      <c r="I320" s="15"/>
      <c r="J320" s="15"/>
      <c r="K320" s="15"/>
    </row>
    <row r="321" spans="2:11" ht="14.25">
      <c r="B321" s="15"/>
      <c r="C321" s="15"/>
      <c r="D321" s="15"/>
      <c r="E321" s="15"/>
      <c r="F321" s="15"/>
      <c r="G321" s="15"/>
      <c r="H321" s="15"/>
      <c r="I321" s="15"/>
      <c r="J321" s="15"/>
      <c r="K321" s="15"/>
    </row>
    <row r="322" spans="2:11" ht="14.25">
      <c r="B322" s="15"/>
      <c r="C322" s="15"/>
      <c r="D322" s="15"/>
      <c r="E322" s="15"/>
      <c r="F322" s="15"/>
      <c r="G322" s="15"/>
      <c r="H322" s="15"/>
      <c r="I322" s="15"/>
      <c r="J322" s="15"/>
      <c r="K322" s="15"/>
    </row>
    <row r="323" spans="2:11" ht="14.25">
      <c r="B323" s="15"/>
      <c r="C323" s="15"/>
      <c r="D323" s="15"/>
      <c r="E323" s="15"/>
      <c r="F323" s="15"/>
      <c r="G323" s="15"/>
      <c r="H323" s="15"/>
      <c r="I323" s="15"/>
      <c r="J323" s="15"/>
      <c r="K323" s="15"/>
    </row>
    <row r="324" spans="2:11" ht="14.25">
      <c r="B324" s="15"/>
      <c r="C324" s="15"/>
      <c r="D324" s="15"/>
      <c r="E324" s="15"/>
      <c r="F324" s="15"/>
      <c r="G324" s="15"/>
      <c r="H324" s="15"/>
      <c r="I324" s="15"/>
      <c r="J324" s="15"/>
      <c r="K324" s="15"/>
    </row>
    <row r="325" spans="2:11" ht="14.25">
      <c r="B325" s="15"/>
      <c r="C325" s="15"/>
      <c r="D325" s="15"/>
      <c r="E325" s="15"/>
      <c r="F325" s="15"/>
      <c r="G325" s="15"/>
      <c r="H325" s="15"/>
      <c r="I325" s="15"/>
      <c r="J325" s="15"/>
      <c r="K325" s="15"/>
    </row>
    <row r="326" spans="2:11" ht="14.25">
      <c r="B326" s="15"/>
      <c r="C326" s="15"/>
      <c r="D326" s="15"/>
      <c r="E326" s="15"/>
      <c r="F326" s="15"/>
      <c r="G326" s="15"/>
      <c r="H326" s="15"/>
      <c r="I326" s="15"/>
      <c r="J326" s="15"/>
      <c r="K326" s="15"/>
    </row>
    <row r="327" spans="2:11" ht="14.25">
      <c r="B327" s="15"/>
      <c r="C327" s="15"/>
      <c r="D327" s="15"/>
      <c r="E327" s="15"/>
      <c r="F327" s="15"/>
      <c r="G327" s="15"/>
      <c r="H327" s="15"/>
      <c r="I327" s="15"/>
      <c r="J327" s="15"/>
      <c r="K327" s="15"/>
    </row>
    <row r="328" spans="2:11" ht="14.25">
      <c r="B328" s="15"/>
      <c r="C328" s="15"/>
      <c r="D328" s="15"/>
      <c r="E328" s="15"/>
      <c r="F328" s="15"/>
      <c r="G328" s="15"/>
      <c r="H328" s="15"/>
      <c r="I328" s="15"/>
      <c r="J328" s="15"/>
      <c r="K328" s="15"/>
    </row>
    <row r="329" spans="2:11" ht="14.25">
      <c r="B329" s="15"/>
      <c r="C329" s="15"/>
      <c r="D329" s="15"/>
      <c r="E329" s="15"/>
      <c r="F329" s="15"/>
      <c r="G329" s="15"/>
      <c r="H329" s="15"/>
      <c r="I329" s="15"/>
      <c r="J329" s="15"/>
      <c r="K329" s="15"/>
    </row>
    <row r="330" spans="2:11" ht="14.25">
      <c r="B330" s="15"/>
      <c r="C330" s="15"/>
      <c r="D330" s="15"/>
      <c r="E330" s="15"/>
      <c r="F330" s="15"/>
      <c r="G330" s="15"/>
      <c r="H330" s="15"/>
      <c r="I330" s="15"/>
      <c r="J330" s="15"/>
      <c r="K330" s="15"/>
    </row>
    <row r="331" spans="2:11" ht="14.25">
      <c r="B331" s="15"/>
      <c r="C331" s="15"/>
      <c r="D331" s="15"/>
      <c r="E331" s="15"/>
      <c r="F331" s="15"/>
      <c r="G331" s="15"/>
      <c r="H331" s="15"/>
      <c r="I331" s="15"/>
      <c r="J331" s="15"/>
      <c r="K331" s="15"/>
    </row>
    <row r="332" spans="2:11" ht="14.25">
      <c r="B332" s="15"/>
      <c r="C332" s="15"/>
      <c r="D332" s="15"/>
      <c r="E332" s="15"/>
      <c r="F332" s="15"/>
      <c r="G332" s="15"/>
      <c r="H332" s="15"/>
      <c r="I332" s="15"/>
      <c r="J332" s="15"/>
      <c r="K332" s="15"/>
    </row>
    <row r="333" spans="2:11" ht="14.25">
      <c r="B333" s="15"/>
      <c r="C333" s="15"/>
      <c r="D333" s="15"/>
      <c r="E333" s="15"/>
      <c r="F333" s="15"/>
      <c r="G333" s="15"/>
      <c r="H333" s="15"/>
      <c r="I333" s="15"/>
      <c r="J333" s="15"/>
      <c r="K333" s="15"/>
    </row>
    <row r="334" spans="2:11" ht="14.25">
      <c r="B334" s="15"/>
      <c r="C334" s="15"/>
      <c r="D334" s="15"/>
      <c r="E334" s="15"/>
      <c r="F334" s="15"/>
      <c r="G334" s="15"/>
      <c r="H334" s="15"/>
      <c r="I334" s="15"/>
      <c r="J334" s="15"/>
      <c r="K334" s="15"/>
    </row>
    <row r="335" spans="2:11" ht="14.25">
      <c r="B335" s="15"/>
      <c r="C335" s="15"/>
      <c r="D335" s="15"/>
      <c r="E335" s="15"/>
      <c r="F335" s="15"/>
      <c r="G335" s="15"/>
      <c r="H335" s="15"/>
      <c r="I335" s="15"/>
      <c r="J335" s="15"/>
      <c r="K335" s="15"/>
    </row>
    <row r="336" spans="2:11" ht="14.25">
      <c r="B336" s="15"/>
      <c r="C336" s="15"/>
      <c r="D336" s="15"/>
      <c r="E336" s="15"/>
      <c r="F336" s="15"/>
      <c r="G336" s="15"/>
      <c r="H336" s="15"/>
      <c r="I336" s="15"/>
      <c r="J336" s="15"/>
      <c r="K336" s="15"/>
    </row>
    <row r="337" spans="2:11" ht="14.25">
      <c r="B337" s="15"/>
      <c r="C337" s="15"/>
      <c r="D337" s="15"/>
      <c r="E337" s="15"/>
      <c r="F337" s="15"/>
      <c r="G337" s="15"/>
      <c r="H337" s="15"/>
      <c r="I337" s="15"/>
      <c r="J337" s="15"/>
      <c r="K337" s="15"/>
    </row>
    <row r="338" spans="2:11" ht="14.25">
      <c r="B338" s="15"/>
      <c r="C338" s="15"/>
      <c r="D338" s="15"/>
      <c r="E338" s="15"/>
      <c r="F338" s="15"/>
      <c r="G338" s="15"/>
      <c r="H338" s="15"/>
      <c r="I338" s="15"/>
      <c r="J338" s="15"/>
      <c r="K338" s="15"/>
    </row>
    <row r="339" spans="2:11" ht="14.25">
      <c r="B339" s="15"/>
      <c r="C339" s="15"/>
      <c r="D339" s="15"/>
      <c r="E339" s="15"/>
      <c r="F339" s="15"/>
      <c r="G339" s="15"/>
      <c r="H339" s="15"/>
      <c r="I339" s="15"/>
      <c r="J339" s="15"/>
      <c r="K339" s="15"/>
    </row>
    <row r="340" spans="2:11" ht="14.25">
      <c r="B340" s="15"/>
      <c r="C340" s="15"/>
      <c r="D340" s="15"/>
      <c r="E340" s="15"/>
      <c r="F340" s="15"/>
      <c r="G340" s="15"/>
      <c r="H340" s="15"/>
      <c r="I340" s="15"/>
      <c r="J340" s="15"/>
      <c r="K340" s="15"/>
    </row>
    <row r="341" spans="2:11" ht="14.25">
      <c r="B341" s="15"/>
      <c r="C341" s="15"/>
      <c r="D341" s="15"/>
      <c r="E341" s="15"/>
      <c r="F341" s="15"/>
      <c r="G341" s="15"/>
      <c r="H341" s="15"/>
      <c r="I341" s="15"/>
      <c r="J341" s="15"/>
      <c r="K341" s="15"/>
    </row>
    <row r="342" spans="2:11" ht="14.25">
      <c r="B342" s="15"/>
      <c r="C342" s="15"/>
      <c r="D342" s="15"/>
      <c r="E342" s="15"/>
      <c r="F342" s="15"/>
      <c r="G342" s="15"/>
      <c r="H342" s="15"/>
      <c r="I342" s="15"/>
      <c r="J342" s="15"/>
      <c r="K342" s="15"/>
    </row>
    <row r="343" spans="2:11" ht="14.25">
      <c r="B343" s="15"/>
      <c r="C343" s="15"/>
      <c r="D343" s="15"/>
      <c r="E343" s="15"/>
      <c r="F343" s="15"/>
      <c r="G343" s="15"/>
      <c r="H343" s="15"/>
      <c r="I343" s="15"/>
      <c r="J343" s="15"/>
      <c r="K343" s="15"/>
    </row>
    <row r="344" spans="2:11" ht="14.25">
      <c r="B344" s="15"/>
      <c r="C344" s="15"/>
      <c r="D344" s="15"/>
      <c r="E344" s="15"/>
      <c r="F344" s="15"/>
      <c r="G344" s="15"/>
      <c r="H344" s="15"/>
      <c r="I344" s="15"/>
      <c r="J344" s="15"/>
      <c r="K344" s="15"/>
    </row>
    <row r="345" spans="2:11" ht="14.25">
      <c r="B345" s="15"/>
      <c r="C345" s="15"/>
      <c r="D345" s="15"/>
      <c r="E345" s="15"/>
      <c r="F345" s="15"/>
      <c r="G345" s="15"/>
      <c r="H345" s="15"/>
      <c r="I345" s="15"/>
      <c r="J345" s="15"/>
      <c r="K345" s="15"/>
    </row>
    <row r="346" spans="2:11" ht="14.25">
      <c r="B346" s="15"/>
      <c r="C346" s="15"/>
      <c r="D346" s="15"/>
      <c r="E346" s="15"/>
      <c r="F346" s="15"/>
      <c r="G346" s="15"/>
      <c r="H346" s="15"/>
      <c r="I346" s="15"/>
      <c r="J346" s="15"/>
      <c r="K346" s="15"/>
    </row>
    <row r="347" spans="2:11" ht="14.25">
      <c r="B347" s="15"/>
      <c r="C347" s="15"/>
      <c r="D347" s="15"/>
      <c r="E347" s="15"/>
      <c r="F347" s="15"/>
      <c r="G347" s="15"/>
      <c r="H347" s="15"/>
      <c r="I347" s="15"/>
      <c r="J347" s="15"/>
      <c r="K347" s="15"/>
    </row>
    <row r="348" spans="2:11" ht="14.25">
      <c r="B348" s="15"/>
      <c r="C348" s="15"/>
      <c r="D348" s="15"/>
      <c r="E348" s="15"/>
      <c r="F348" s="15"/>
      <c r="G348" s="15"/>
      <c r="H348" s="15"/>
      <c r="I348" s="15"/>
      <c r="J348" s="15"/>
      <c r="K348" s="15"/>
    </row>
    <row r="349" spans="2:11" ht="14.25">
      <c r="B349" s="15"/>
      <c r="C349" s="15"/>
      <c r="D349" s="15"/>
      <c r="E349" s="15"/>
      <c r="F349" s="15"/>
      <c r="G349" s="15"/>
      <c r="H349" s="15"/>
      <c r="I349" s="15"/>
      <c r="J349" s="15"/>
      <c r="K349" s="15"/>
    </row>
    <row r="350" spans="2:11" ht="14.25">
      <c r="B350" s="15"/>
      <c r="C350" s="15"/>
      <c r="D350" s="15"/>
      <c r="E350" s="15"/>
      <c r="F350" s="15"/>
      <c r="G350" s="15"/>
      <c r="H350" s="15"/>
      <c r="I350" s="15"/>
      <c r="J350" s="15"/>
      <c r="K350" s="15"/>
    </row>
    <row r="351" spans="2:11" ht="14.25">
      <c r="B351" s="15"/>
      <c r="C351" s="15"/>
      <c r="D351" s="15"/>
      <c r="E351" s="15"/>
      <c r="F351" s="15"/>
      <c r="G351" s="15"/>
      <c r="H351" s="15"/>
      <c r="I351" s="15"/>
      <c r="J351" s="15"/>
      <c r="K351" s="15"/>
    </row>
    <row r="352" spans="2:11" ht="14.25">
      <c r="B352" s="15"/>
      <c r="C352" s="15"/>
      <c r="D352" s="15"/>
      <c r="E352" s="15"/>
      <c r="F352" s="15"/>
      <c r="G352" s="15"/>
      <c r="H352" s="15"/>
      <c r="I352" s="15"/>
      <c r="J352" s="15"/>
      <c r="K352" s="15"/>
    </row>
    <row r="353" spans="2:11" ht="14.25">
      <c r="B353" s="15"/>
      <c r="C353" s="15"/>
      <c r="D353" s="15"/>
      <c r="E353" s="15"/>
      <c r="F353" s="15"/>
      <c r="G353" s="15"/>
      <c r="H353" s="15"/>
      <c r="I353" s="15"/>
      <c r="J353" s="15"/>
      <c r="K353" s="15"/>
    </row>
    <row r="354" spans="2:11" ht="14.25">
      <c r="B354" s="15"/>
      <c r="C354" s="15"/>
      <c r="D354" s="15"/>
      <c r="E354" s="15"/>
      <c r="F354" s="15"/>
      <c r="G354" s="15"/>
      <c r="H354" s="15"/>
      <c r="I354" s="15"/>
      <c r="J354" s="15"/>
      <c r="K354" s="15"/>
    </row>
    <row r="355" spans="2:11" ht="14.25">
      <c r="B355" s="15"/>
      <c r="C355" s="15"/>
      <c r="D355" s="15"/>
      <c r="E355" s="15"/>
      <c r="F355" s="15"/>
      <c r="G355" s="15"/>
      <c r="H355" s="15"/>
      <c r="I355" s="15"/>
      <c r="J355" s="15"/>
      <c r="K355" s="15"/>
    </row>
  </sheetData>
  <printOptions/>
  <pageMargins left="0.75" right="0.75" top="1" bottom="1" header="0.5" footer="0.5"/>
  <pageSetup fitToHeight="1" fitToWidth="1" horizontalDpi="600" verticalDpi="600" orientation="portrait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7"/>
  <sheetViews>
    <sheetView tabSelected="1" zoomScale="75" zoomScaleNormal="75" workbookViewId="0" topLeftCell="A42">
      <selection activeCell="C66" sqref="C66"/>
    </sheetView>
  </sheetViews>
  <sheetFormatPr defaultColWidth="9.00390625" defaultRowHeight="14.25"/>
  <cols>
    <col min="1" max="1" width="3.00390625" style="2" customWidth="1"/>
    <col min="2" max="2" width="54.25390625" style="2" customWidth="1"/>
    <col min="3" max="3" width="16.625" style="2" customWidth="1"/>
    <col min="4" max="4" width="1.875" style="2" customWidth="1"/>
    <col min="5" max="5" width="16.125" style="2" hidden="1" customWidth="1"/>
    <col min="6" max="6" width="16.625" style="2" customWidth="1"/>
    <col min="7" max="16384" width="10.25390625" style="2" customWidth="1"/>
  </cols>
  <sheetData>
    <row r="1" ht="15.75">
      <c r="A1" s="19" t="s">
        <v>81</v>
      </c>
    </row>
    <row r="2" ht="15.75">
      <c r="A2" s="19" t="s">
        <v>63</v>
      </c>
    </row>
    <row r="3" ht="15.75">
      <c r="A3" s="19" t="s">
        <v>123</v>
      </c>
    </row>
    <row r="6" spans="3:5" ht="15">
      <c r="C6" s="3"/>
      <c r="D6" s="3"/>
      <c r="E6" s="3"/>
    </row>
    <row r="7" spans="3:6" ht="15">
      <c r="C7" s="3"/>
      <c r="D7" s="3"/>
      <c r="E7" s="3"/>
      <c r="F7" s="41"/>
    </row>
    <row r="8" spans="3:6" ht="15">
      <c r="C8" s="3" t="s">
        <v>120</v>
      </c>
      <c r="D8" s="3"/>
      <c r="E8" s="3" t="str">
        <f>C8</f>
        <v>3 months ended</v>
      </c>
      <c r="F8" s="44"/>
    </row>
    <row r="9" spans="3:6" ht="15">
      <c r="C9" s="4" t="s">
        <v>114</v>
      </c>
      <c r="D9" s="3"/>
      <c r="E9" s="4" t="s">
        <v>6</v>
      </c>
      <c r="F9" s="45"/>
    </row>
    <row r="10" spans="3:6" ht="15">
      <c r="C10" s="3" t="s">
        <v>9</v>
      </c>
      <c r="D10" s="3"/>
      <c r="E10" s="3" t="s">
        <v>9</v>
      </c>
      <c r="F10" s="44"/>
    </row>
    <row r="11" spans="3:6" ht="15">
      <c r="C11" s="3"/>
      <c r="D11" s="3"/>
      <c r="E11" s="3"/>
      <c r="F11" s="41"/>
    </row>
    <row r="12" spans="1:6" ht="15">
      <c r="A12" s="5" t="s">
        <v>67</v>
      </c>
      <c r="C12" s="15"/>
      <c r="F12" s="41"/>
    </row>
    <row r="13" spans="1:6" ht="14.25">
      <c r="A13" s="7" t="s">
        <v>95</v>
      </c>
      <c r="C13" s="15">
        <v>-1497</v>
      </c>
      <c r="E13" s="29" t="s">
        <v>50</v>
      </c>
      <c r="F13" s="26"/>
    </row>
    <row r="14" spans="3:6" ht="14.25">
      <c r="C14" s="15"/>
      <c r="F14" s="26"/>
    </row>
    <row r="15" spans="1:6" ht="14.25">
      <c r="A15" s="7" t="s">
        <v>58</v>
      </c>
      <c r="C15" s="15"/>
      <c r="F15" s="26"/>
    </row>
    <row r="16" spans="3:6" ht="14.25">
      <c r="C16" s="15"/>
      <c r="F16" s="26"/>
    </row>
    <row r="17" spans="1:6" ht="14.25">
      <c r="A17" s="7" t="s">
        <v>109</v>
      </c>
      <c r="C17" s="15">
        <v>0</v>
      </c>
      <c r="F17" s="26"/>
    </row>
    <row r="18" spans="1:6" ht="14.25">
      <c r="A18" s="7" t="s">
        <v>69</v>
      </c>
      <c r="C18" s="15">
        <v>1766</v>
      </c>
      <c r="E18" s="29" t="s">
        <v>50</v>
      </c>
      <c r="F18" s="26"/>
    </row>
    <row r="19" spans="1:6" ht="14.25">
      <c r="A19" s="7" t="s">
        <v>110</v>
      </c>
      <c r="C19" s="15">
        <v>0</v>
      </c>
      <c r="E19" s="29"/>
      <c r="F19" s="26"/>
    </row>
    <row r="20" spans="1:6" ht="14.25">
      <c r="A20" s="7" t="s">
        <v>52</v>
      </c>
      <c r="C20" s="15">
        <v>544</v>
      </c>
      <c r="E20" s="29" t="s">
        <v>50</v>
      </c>
      <c r="F20" s="26"/>
    </row>
    <row r="21" spans="1:6" ht="14.25">
      <c r="A21" s="7" t="s">
        <v>111</v>
      </c>
      <c r="C21" s="15">
        <v>0</v>
      </c>
      <c r="E21" s="29"/>
      <c r="F21" s="26"/>
    </row>
    <row r="22" spans="1:6" ht="14.25">
      <c r="A22" s="7" t="s">
        <v>112</v>
      </c>
      <c r="C22" s="15">
        <v>0</v>
      </c>
      <c r="E22" s="29"/>
      <c r="F22" s="26"/>
    </row>
    <row r="23" spans="1:6" ht="6" customHeight="1">
      <c r="A23" s="7"/>
      <c r="C23" s="18"/>
      <c r="E23" s="31"/>
      <c r="F23" s="26"/>
    </row>
    <row r="24" spans="1:6" ht="14.25">
      <c r="A24" s="2" t="s">
        <v>18</v>
      </c>
      <c r="C24" s="15">
        <f>C13+SUM(C17:C22)</f>
        <v>813</v>
      </c>
      <c r="E24" s="29" t="s">
        <v>50</v>
      </c>
      <c r="F24" s="26"/>
    </row>
    <row r="25" spans="3:6" ht="14.25">
      <c r="C25" s="15"/>
      <c r="F25" s="26"/>
    </row>
    <row r="26" spans="1:6" ht="14.25">
      <c r="A26" s="7" t="s">
        <v>75</v>
      </c>
      <c r="C26" s="15">
        <v>-366</v>
      </c>
      <c r="E26" s="29" t="s">
        <v>50</v>
      </c>
      <c r="F26" s="26"/>
    </row>
    <row r="27" spans="1:6" ht="14.25">
      <c r="A27" s="7" t="s">
        <v>76</v>
      </c>
      <c r="C27" s="15">
        <v>825</v>
      </c>
      <c r="E27" s="29" t="s">
        <v>50</v>
      </c>
      <c r="F27" s="26"/>
    </row>
    <row r="28" spans="1:6" ht="14.25">
      <c r="A28" s="7" t="s">
        <v>59</v>
      </c>
      <c r="C28" s="15">
        <v>-926</v>
      </c>
      <c r="E28" s="29" t="s">
        <v>50</v>
      </c>
      <c r="F28" s="26"/>
    </row>
    <row r="29" spans="3:6" ht="6" customHeight="1">
      <c r="C29" s="18"/>
      <c r="E29" s="32"/>
      <c r="F29" s="26"/>
    </row>
    <row r="30" spans="1:6" ht="18" customHeight="1">
      <c r="A30" s="7" t="s">
        <v>60</v>
      </c>
      <c r="C30" s="15">
        <f>SUM(C24:C28)</f>
        <v>346</v>
      </c>
      <c r="E30" s="29" t="s">
        <v>50</v>
      </c>
      <c r="F30" s="26"/>
    </row>
    <row r="31" spans="3:6" ht="14.25">
      <c r="C31" s="15"/>
      <c r="F31" s="26"/>
    </row>
    <row r="32" spans="1:6" ht="14.25">
      <c r="A32" s="7" t="s">
        <v>53</v>
      </c>
      <c r="C32" s="15">
        <v>-255</v>
      </c>
      <c r="E32" s="29" t="s">
        <v>50</v>
      </c>
      <c r="F32" s="26"/>
    </row>
    <row r="33" spans="1:6" ht="14.25">
      <c r="A33" s="7" t="s">
        <v>61</v>
      </c>
      <c r="C33" s="15">
        <v>0</v>
      </c>
      <c r="E33" s="29" t="s">
        <v>50</v>
      </c>
      <c r="F33" s="26"/>
    </row>
    <row r="34" spans="3:6" ht="6" customHeight="1">
      <c r="C34" s="18"/>
      <c r="F34" s="26"/>
    </row>
    <row r="35" spans="1:6" ht="18" customHeight="1" thickBot="1">
      <c r="A35" s="2" t="s">
        <v>19</v>
      </c>
      <c r="C35" s="17">
        <f>SUM(C30:C34)</f>
        <v>91</v>
      </c>
      <c r="E35" s="30" t="s">
        <v>50</v>
      </c>
      <c r="F35" s="26"/>
    </row>
    <row r="36" spans="3:6" ht="14.25">
      <c r="C36" s="15"/>
      <c r="F36" s="26"/>
    </row>
    <row r="37" spans="3:6" ht="14.25">
      <c r="C37" s="15"/>
      <c r="F37" s="26"/>
    </row>
    <row r="38" spans="1:6" ht="15">
      <c r="A38" s="5" t="s">
        <v>20</v>
      </c>
      <c r="C38" s="15"/>
      <c r="F38" s="26"/>
    </row>
    <row r="39" spans="2:6" ht="14.25">
      <c r="B39" s="7" t="s">
        <v>70</v>
      </c>
      <c r="C39" s="15">
        <v>30</v>
      </c>
      <c r="E39" s="29"/>
      <c r="F39" s="26"/>
    </row>
    <row r="40" spans="2:6" ht="14.25">
      <c r="B40" s="7" t="s">
        <v>71</v>
      </c>
      <c r="C40" s="15">
        <v>0</v>
      </c>
      <c r="E40" s="29"/>
      <c r="F40" s="26"/>
    </row>
    <row r="41" spans="2:6" ht="14.25">
      <c r="B41" s="7" t="s">
        <v>96</v>
      </c>
      <c r="C41" s="15">
        <v>0</v>
      </c>
      <c r="E41" s="29"/>
      <c r="F41" s="26"/>
    </row>
    <row r="42" spans="2:6" ht="14.25">
      <c r="B42" s="7" t="s">
        <v>97</v>
      </c>
      <c r="C42" s="15">
        <v>-338</v>
      </c>
      <c r="E42" s="29"/>
      <c r="F42" s="26"/>
    </row>
    <row r="43" spans="2:6" ht="14.25">
      <c r="B43" s="7" t="s">
        <v>113</v>
      </c>
      <c r="C43" s="15">
        <v>0</v>
      </c>
      <c r="E43" s="29"/>
      <c r="F43" s="26"/>
    </row>
    <row r="44" spans="2:6" ht="6" customHeight="1">
      <c r="B44" s="7"/>
      <c r="C44" s="15"/>
      <c r="F44" s="26"/>
    </row>
    <row r="45" spans="2:6" ht="18" customHeight="1" thickBot="1">
      <c r="B45" s="7" t="s">
        <v>56</v>
      </c>
      <c r="C45" s="17">
        <f>SUM(C39:C44)</f>
        <v>-308</v>
      </c>
      <c r="E45" s="30" t="s">
        <v>50</v>
      </c>
      <c r="F45" s="26"/>
    </row>
    <row r="46" spans="3:6" ht="14.25">
      <c r="C46" s="15"/>
      <c r="F46" s="26"/>
    </row>
    <row r="47" spans="3:6" ht="14.25">
      <c r="C47" s="15"/>
      <c r="F47" s="26"/>
    </row>
    <row r="48" spans="1:6" ht="15">
      <c r="A48" s="5" t="s">
        <v>21</v>
      </c>
      <c r="C48" s="15"/>
      <c r="F48" s="26"/>
    </row>
    <row r="49" spans="1:6" ht="15">
      <c r="A49" s="5"/>
      <c r="B49" s="7" t="s">
        <v>98</v>
      </c>
      <c r="C49" s="15">
        <v>0</v>
      </c>
      <c r="F49" s="26"/>
    </row>
    <row r="50" spans="1:6" ht="15">
      <c r="A50" s="5"/>
      <c r="B50" s="7" t="s">
        <v>77</v>
      </c>
      <c r="C50" s="15">
        <v>168</v>
      </c>
      <c r="F50" s="26"/>
    </row>
    <row r="51" spans="3:6" ht="6" customHeight="1">
      <c r="C51" s="15"/>
      <c r="F51" s="26"/>
    </row>
    <row r="52" spans="2:6" ht="18" customHeight="1" thickBot="1">
      <c r="B52" s="7" t="s">
        <v>57</v>
      </c>
      <c r="C52" s="17">
        <f>SUM(C49:C50)</f>
        <v>168</v>
      </c>
      <c r="E52" s="30" t="s">
        <v>50</v>
      </c>
      <c r="F52" s="26"/>
    </row>
    <row r="53" spans="3:6" ht="14.25">
      <c r="C53" s="15"/>
      <c r="F53" s="26"/>
    </row>
    <row r="54" spans="1:6" ht="14.25">
      <c r="A54" s="2" t="s">
        <v>22</v>
      </c>
      <c r="C54" s="15">
        <f>C35+C45+C52</f>
        <v>-49</v>
      </c>
      <c r="E54" s="29" t="s">
        <v>50</v>
      </c>
      <c r="F54" s="26"/>
    </row>
    <row r="55" spans="3:6" ht="14.25">
      <c r="C55" s="15"/>
      <c r="F55" s="26"/>
    </row>
    <row r="56" spans="1:6" ht="14.25">
      <c r="A56" s="7" t="s">
        <v>55</v>
      </c>
      <c r="C56" s="15">
        <v>-14205</v>
      </c>
      <c r="E56" s="29"/>
      <c r="F56" s="26"/>
    </row>
    <row r="57" spans="3:6" ht="14.25">
      <c r="C57" s="15"/>
      <c r="F57" s="26"/>
    </row>
    <row r="58" spans="1:6" ht="15" thickBot="1">
      <c r="A58" s="7" t="s">
        <v>54</v>
      </c>
      <c r="C58" s="17">
        <f>SUM(C54:C57)</f>
        <v>-14254</v>
      </c>
      <c r="E58" s="30" t="s">
        <v>50</v>
      </c>
      <c r="F58" s="26"/>
    </row>
    <row r="59" spans="3:6" ht="14.25">
      <c r="C59" s="15"/>
      <c r="F59" s="26"/>
    </row>
    <row r="60" spans="3:6" ht="14.25">
      <c r="C60" s="15"/>
      <c r="F60" s="26"/>
    </row>
    <row r="61" spans="1:6" ht="14.25">
      <c r="A61" s="7" t="s">
        <v>78</v>
      </c>
      <c r="C61" s="15"/>
      <c r="F61" s="26"/>
    </row>
    <row r="62" spans="3:6" ht="14.25">
      <c r="C62" s="15"/>
      <c r="F62" s="26"/>
    </row>
    <row r="63" spans="2:6" ht="14.25">
      <c r="B63" s="7" t="s">
        <v>79</v>
      </c>
      <c r="C63" s="15">
        <v>222</v>
      </c>
      <c r="F63" s="26"/>
    </row>
    <row r="64" spans="2:6" ht="14.25">
      <c r="B64" s="7" t="s">
        <v>99</v>
      </c>
      <c r="C64" s="15">
        <v>201</v>
      </c>
      <c r="F64" s="26"/>
    </row>
    <row r="65" spans="2:6" ht="14.25">
      <c r="B65" s="7" t="s">
        <v>80</v>
      </c>
      <c r="C65" s="15">
        <v>-14677</v>
      </c>
      <c r="F65" s="26"/>
    </row>
    <row r="66" spans="2:6" ht="15" thickBot="1">
      <c r="B66" s="7"/>
      <c r="C66" s="17">
        <f>SUM(C63:C65)</f>
        <v>-14254</v>
      </c>
      <c r="F66" s="26"/>
    </row>
    <row r="67" spans="2:6" ht="14.25">
      <c r="B67" s="7"/>
      <c r="C67" s="15"/>
      <c r="F67" s="26"/>
    </row>
    <row r="68" spans="3:6" ht="14.25">
      <c r="C68" s="15"/>
      <c r="F68" s="15"/>
    </row>
    <row r="69" spans="2:6" ht="14.25">
      <c r="B69" s="7"/>
      <c r="C69" s="15"/>
      <c r="F69" s="15"/>
    </row>
    <row r="70" spans="2:6" ht="14.25">
      <c r="B70" s="7" t="s">
        <v>93</v>
      </c>
      <c r="C70" s="15"/>
      <c r="F70" s="15"/>
    </row>
    <row r="71" spans="2:6" ht="14.25">
      <c r="B71" s="7" t="s">
        <v>94</v>
      </c>
      <c r="C71" s="15"/>
      <c r="F71" s="15"/>
    </row>
    <row r="72" spans="3:6" ht="14.25">
      <c r="C72" s="15"/>
      <c r="F72" s="15"/>
    </row>
    <row r="73" spans="2:6" ht="14.25" hidden="1">
      <c r="B73" s="7" t="s">
        <v>66</v>
      </c>
      <c r="C73" s="15"/>
      <c r="F73" s="15"/>
    </row>
    <row r="74" spans="2:6" ht="14.25" hidden="1">
      <c r="B74" s="7" t="s">
        <v>62</v>
      </c>
      <c r="C74" s="15"/>
      <c r="F74" s="15"/>
    </row>
    <row r="75" spans="2:6" ht="14.25" hidden="1">
      <c r="B75" s="7" t="s">
        <v>72</v>
      </c>
      <c r="C75" s="15"/>
      <c r="F75" s="15"/>
    </row>
    <row r="76" spans="3:6" ht="14.25">
      <c r="C76" s="15"/>
      <c r="F76" s="15"/>
    </row>
    <row r="77" spans="3:6" ht="14.25">
      <c r="C77" s="15"/>
      <c r="F77" s="15"/>
    </row>
    <row r="78" spans="3:6" ht="14.25">
      <c r="C78" s="15"/>
      <c r="F78" s="15"/>
    </row>
    <row r="79" spans="3:6" ht="14.25">
      <c r="C79" s="15"/>
      <c r="F79" s="15"/>
    </row>
    <row r="80" spans="3:6" ht="14.25">
      <c r="C80" s="15"/>
      <c r="F80" s="15"/>
    </row>
    <row r="81" spans="3:6" ht="14.25">
      <c r="C81" s="15"/>
      <c r="F81" s="15"/>
    </row>
    <row r="82" spans="3:6" ht="14.25">
      <c r="C82" s="15"/>
      <c r="F82" s="15"/>
    </row>
    <row r="83" spans="3:6" ht="14.25">
      <c r="C83" s="15"/>
      <c r="F83" s="15"/>
    </row>
    <row r="84" spans="3:6" ht="14.25">
      <c r="C84" s="15"/>
      <c r="F84" s="15"/>
    </row>
    <row r="85" spans="3:6" ht="14.25">
      <c r="C85" s="15"/>
      <c r="F85" s="15"/>
    </row>
    <row r="86" spans="3:6" ht="14.25">
      <c r="C86" s="15"/>
      <c r="F86" s="15"/>
    </row>
    <row r="87" spans="3:6" ht="14.25">
      <c r="C87" s="15"/>
      <c r="F87" s="15"/>
    </row>
    <row r="88" spans="3:6" ht="14.25">
      <c r="C88" s="15"/>
      <c r="F88" s="15"/>
    </row>
    <row r="89" spans="3:6" ht="14.25">
      <c r="C89" s="15"/>
      <c r="F89" s="15"/>
    </row>
    <row r="90" spans="3:6" ht="14.25">
      <c r="C90" s="15"/>
      <c r="F90" s="15"/>
    </row>
    <row r="91" spans="3:6" ht="14.25">
      <c r="C91" s="15"/>
      <c r="F91" s="15"/>
    </row>
    <row r="92" spans="3:6" ht="14.25">
      <c r="C92" s="15"/>
      <c r="F92" s="15"/>
    </row>
    <row r="93" spans="3:6" ht="14.25">
      <c r="C93" s="15"/>
      <c r="F93" s="15"/>
    </row>
    <row r="94" spans="3:6" ht="14.25">
      <c r="C94" s="15"/>
      <c r="F94" s="15"/>
    </row>
    <row r="95" spans="3:6" ht="14.25">
      <c r="C95" s="15"/>
      <c r="F95" s="15"/>
    </row>
    <row r="96" spans="3:6" ht="14.25">
      <c r="C96" s="15"/>
      <c r="F96" s="15"/>
    </row>
    <row r="97" spans="3:6" ht="14.25">
      <c r="C97" s="15"/>
      <c r="F97" s="15"/>
    </row>
    <row r="98" spans="3:6" ht="14.25">
      <c r="C98" s="15"/>
      <c r="F98" s="15"/>
    </row>
    <row r="99" spans="3:6" ht="14.25">
      <c r="C99" s="15"/>
      <c r="F99" s="15"/>
    </row>
    <row r="100" spans="3:6" ht="14.25">
      <c r="C100" s="15"/>
      <c r="F100" s="15"/>
    </row>
    <row r="101" spans="3:6" ht="14.25">
      <c r="C101" s="15"/>
      <c r="F101" s="15"/>
    </row>
    <row r="102" spans="3:6" ht="14.25">
      <c r="C102" s="15"/>
      <c r="F102" s="15"/>
    </row>
    <row r="103" spans="3:6" ht="14.25">
      <c r="C103" s="15"/>
      <c r="F103" s="15"/>
    </row>
    <row r="104" spans="3:6" ht="14.25">
      <c r="C104" s="15"/>
      <c r="F104" s="15"/>
    </row>
    <row r="105" spans="3:6" ht="14.25">
      <c r="C105" s="15"/>
      <c r="F105" s="15"/>
    </row>
    <row r="106" spans="3:6" ht="14.25">
      <c r="C106" s="15"/>
      <c r="F106" s="15"/>
    </row>
    <row r="107" spans="3:6" ht="14.25">
      <c r="C107" s="15"/>
      <c r="F107" s="15"/>
    </row>
    <row r="108" spans="3:6" ht="14.25">
      <c r="C108" s="15"/>
      <c r="F108" s="15"/>
    </row>
    <row r="109" spans="3:6" ht="14.25">
      <c r="C109" s="15"/>
      <c r="F109" s="15"/>
    </row>
    <row r="110" spans="3:6" ht="14.25">
      <c r="C110" s="15"/>
      <c r="F110" s="15"/>
    </row>
    <row r="111" spans="3:6" ht="14.25">
      <c r="C111" s="15"/>
      <c r="F111" s="15"/>
    </row>
    <row r="112" spans="3:6" ht="14.25">
      <c r="C112" s="15"/>
      <c r="F112" s="15"/>
    </row>
    <row r="113" spans="3:6" ht="14.25">
      <c r="C113" s="15"/>
      <c r="F113" s="15"/>
    </row>
    <row r="114" spans="3:6" ht="14.25">
      <c r="C114" s="15"/>
      <c r="F114" s="15"/>
    </row>
    <row r="115" spans="3:6" ht="14.25">
      <c r="C115" s="15"/>
      <c r="F115" s="15"/>
    </row>
    <row r="116" spans="3:6" ht="14.25">
      <c r="C116" s="15"/>
      <c r="F116" s="15"/>
    </row>
    <row r="117" spans="3:6" ht="14.25">
      <c r="C117" s="15"/>
      <c r="F117" s="15"/>
    </row>
    <row r="118" spans="3:6" ht="14.25">
      <c r="C118" s="15"/>
      <c r="F118" s="15"/>
    </row>
    <row r="119" spans="3:6" ht="14.25">
      <c r="C119" s="15"/>
      <c r="F119" s="15"/>
    </row>
    <row r="120" spans="3:6" ht="14.25">
      <c r="C120" s="15"/>
      <c r="F120" s="15"/>
    </row>
    <row r="121" spans="3:6" ht="14.25">
      <c r="C121" s="15"/>
      <c r="F121" s="15"/>
    </row>
    <row r="122" spans="3:6" ht="14.25">
      <c r="C122" s="15"/>
      <c r="F122" s="15"/>
    </row>
    <row r="123" spans="3:6" ht="14.25">
      <c r="C123" s="15"/>
      <c r="F123" s="15"/>
    </row>
    <row r="124" spans="3:6" ht="14.25">
      <c r="C124" s="15"/>
      <c r="F124" s="15"/>
    </row>
    <row r="125" spans="3:6" ht="14.25">
      <c r="C125" s="15"/>
      <c r="F125" s="15"/>
    </row>
    <row r="126" spans="3:6" ht="14.25">
      <c r="C126" s="15"/>
      <c r="F126" s="15"/>
    </row>
    <row r="127" spans="3:6" ht="14.25">
      <c r="C127" s="15"/>
      <c r="F127" s="15"/>
    </row>
    <row r="128" spans="3:6" ht="14.25">
      <c r="C128" s="15"/>
      <c r="F128" s="15"/>
    </row>
    <row r="129" spans="3:6" ht="14.25">
      <c r="C129" s="15"/>
      <c r="F129" s="15"/>
    </row>
    <row r="130" spans="3:6" ht="14.25">
      <c r="C130" s="15"/>
      <c r="F130" s="15"/>
    </row>
    <row r="131" spans="3:6" ht="14.25">
      <c r="C131" s="15"/>
      <c r="F131" s="15"/>
    </row>
    <row r="132" spans="3:6" ht="14.25">
      <c r="C132" s="15"/>
      <c r="F132" s="15"/>
    </row>
    <row r="133" spans="3:6" ht="14.25">
      <c r="C133" s="15"/>
      <c r="F133" s="15"/>
    </row>
    <row r="134" spans="3:6" ht="14.25">
      <c r="C134" s="15"/>
      <c r="F134" s="15"/>
    </row>
    <row r="135" spans="3:6" ht="14.25">
      <c r="C135" s="15"/>
      <c r="F135" s="15"/>
    </row>
    <row r="136" spans="3:6" ht="14.25">
      <c r="C136" s="15"/>
      <c r="F136" s="15"/>
    </row>
    <row r="137" spans="3:6" ht="14.25">
      <c r="C137" s="15"/>
      <c r="F137" s="15"/>
    </row>
    <row r="138" spans="3:6" ht="14.25">
      <c r="C138" s="15"/>
      <c r="F138" s="15"/>
    </row>
    <row r="139" spans="3:6" ht="14.25">
      <c r="C139" s="15"/>
      <c r="F139" s="15"/>
    </row>
    <row r="140" spans="3:6" ht="14.25">
      <c r="C140" s="15"/>
      <c r="F140" s="15"/>
    </row>
    <row r="141" spans="3:6" ht="14.25">
      <c r="C141" s="15"/>
      <c r="F141" s="15"/>
    </row>
    <row r="142" spans="3:6" ht="14.25">
      <c r="C142" s="15"/>
      <c r="F142" s="15"/>
    </row>
    <row r="143" spans="3:6" ht="14.25">
      <c r="C143" s="15"/>
      <c r="F143" s="15"/>
    </row>
    <row r="144" spans="3:6" ht="14.25">
      <c r="C144" s="15"/>
      <c r="F144" s="15"/>
    </row>
    <row r="145" spans="3:6" ht="14.25">
      <c r="C145" s="15"/>
      <c r="F145" s="15"/>
    </row>
    <row r="146" spans="3:6" ht="14.25">
      <c r="C146" s="15"/>
      <c r="F146" s="15"/>
    </row>
    <row r="147" spans="3:6" ht="14.25">
      <c r="C147" s="15"/>
      <c r="F147" s="15"/>
    </row>
    <row r="148" spans="3:6" ht="14.25">
      <c r="C148" s="15"/>
      <c r="F148" s="15"/>
    </row>
    <row r="149" spans="3:6" ht="14.25">
      <c r="C149" s="15"/>
      <c r="F149" s="15"/>
    </row>
    <row r="150" spans="3:6" ht="14.25">
      <c r="C150" s="15"/>
      <c r="F150" s="15"/>
    </row>
    <row r="151" spans="3:6" ht="14.25">
      <c r="C151" s="15"/>
      <c r="F151" s="15"/>
    </row>
    <row r="152" spans="3:6" ht="14.25">
      <c r="C152" s="15"/>
      <c r="F152" s="15"/>
    </row>
    <row r="153" spans="3:6" ht="14.25">
      <c r="C153" s="15"/>
      <c r="F153" s="15"/>
    </row>
    <row r="154" spans="3:6" ht="14.25">
      <c r="C154" s="15"/>
      <c r="F154" s="15"/>
    </row>
    <row r="155" spans="3:6" ht="14.25">
      <c r="C155" s="15"/>
      <c r="F155" s="15"/>
    </row>
    <row r="156" spans="3:6" ht="14.25">
      <c r="C156" s="15"/>
      <c r="F156" s="15"/>
    </row>
    <row r="157" spans="3:6" ht="14.25">
      <c r="C157" s="15"/>
      <c r="F157" s="15"/>
    </row>
    <row r="158" spans="3:6" ht="14.25">
      <c r="C158" s="15"/>
      <c r="F158" s="15"/>
    </row>
    <row r="159" spans="3:6" ht="14.25">
      <c r="C159" s="15"/>
      <c r="F159" s="15"/>
    </row>
    <row r="160" spans="3:6" ht="14.25">
      <c r="C160" s="15"/>
      <c r="F160" s="15"/>
    </row>
    <row r="161" spans="3:6" ht="14.25">
      <c r="C161" s="15"/>
      <c r="F161" s="15"/>
    </row>
    <row r="162" spans="3:6" ht="14.25">
      <c r="C162" s="15"/>
      <c r="F162" s="15"/>
    </row>
    <row r="163" spans="3:6" ht="14.25">
      <c r="C163" s="15"/>
      <c r="F163" s="15"/>
    </row>
    <row r="164" spans="3:6" ht="14.25">
      <c r="C164" s="15"/>
      <c r="F164" s="15"/>
    </row>
    <row r="165" spans="3:6" ht="14.25">
      <c r="C165" s="15"/>
      <c r="F165" s="15"/>
    </row>
    <row r="166" spans="3:6" ht="14.25">
      <c r="C166" s="15"/>
      <c r="F166" s="15"/>
    </row>
    <row r="167" spans="3:6" ht="14.25">
      <c r="C167" s="15"/>
      <c r="F167" s="15"/>
    </row>
    <row r="168" spans="3:6" ht="14.25">
      <c r="C168" s="15"/>
      <c r="F168" s="15"/>
    </row>
    <row r="169" spans="3:6" ht="14.25">
      <c r="C169" s="15"/>
      <c r="F169" s="15"/>
    </row>
    <row r="170" spans="3:6" ht="14.25">
      <c r="C170" s="15"/>
      <c r="F170" s="15"/>
    </row>
    <row r="171" spans="3:6" ht="14.25">
      <c r="C171" s="15"/>
      <c r="F171" s="15"/>
    </row>
    <row r="172" spans="3:6" ht="14.25">
      <c r="C172" s="15"/>
      <c r="F172" s="15"/>
    </row>
    <row r="173" spans="3:6" ht="14.25">
      <c r="C173" s="15"/>
      <c r="F173" s="15"/>
    </row>
    <row r="174" spans="3:6" ht="14.25">
      <c r="C174" s="15"/>
      <c r="F174" s="15"/>
    </row>
    <row r="175" spans="3:6" ht="14.25">
      <c r="C175" s="15"/>
      <c r="F175" s="15"/>
    </row>
    <row r="176" spans="3:6" ht="14.25">
      <c r="C176" s="15"/>
      <c r="F176" s="15"/>
    </row>
    <row r="177" spans="3:6" ht="14.25">
      <c r="C177" s="15"/>
      <c r="F177" s="15"/>
    </row>
    <row r="178" spans="3:6" ht="14.25">
      <c r="C178" s="15"/>
      <c r="F178" s="15"/>
    </row>
    <row r="179" spans="3:6" ht="14.25">
      <c r="C179" s="15"/>
      <c r="F179" s="15"/>
    </row>
    <row r="180" spans="3:6" ht="14.25">
      <c r="C180" s="15"/>
      <c r="F180" s="15"/>
    </row>
    <row r="181" spans="3:6" ht="14.25">
      <c r="C181" s="15"/>
      <c r="F181" s="15"/>
    </row>
    <row r="182" spans="3:6" ht="14.25">
      <c r="C182" s="15"/>
      <c r="F182" s="15"/>
    </row>
    <row r="183" spans="3:6" ht="14.25">
      <c r="C183" s="15"/>
      <c r="F183" s="15"/>
    </row>
    <row r="184" spans="3:6" ht="14.25">
      <c r="C184" s="15"/>
      <c r="F184" s="15"/>
    </row>
    <row r="185" spans="3:6" ht="14.25">
      <c r="C185" s="15"/>
      <c r="F185" s="15"/>
    </row>
    <row r="186" spans="3:6" ht="14.25">
      <c r="C186" s="15"/>
      <c r="F186" s="15"/>
    </row>
    <row r="187" spans="3:6" ht="14.25">
      <c r="C187" s="15"/>
      <c r="F187" s="15"/>
    </row>
    <row r="188" spans="3:6" ht="14.25">
      <c r="C188" s="15"/>
      <c r="F188" s="15"/>
    </row>
    <row r="189" spans="3:6" ht="14.25">
      <c r="C189" s="15"/>
      <c r="F189" s="15"/>
    </row>
    <row r="190" spans="3:6" ht="14.25">
      <c r="C190" s="15"/>
      <c r="F190" s="15"/>
    </row>
    <row r="191" spans="3:6" ht="14.25">
      <c r="C191" s="15"/>
      <c r="F191" s="15"/>
    </row>
    <row r="192" spans="3:6" ht="14.25">
      <c r="C192" s="15"/>
      <c r="F192" s="15"/>
    </row>
    <row r="193" spans="3:6" ht="14.25">
      <c r="C193" s="15"/>
      <c r="F193" s="15"/>
    </row>
    <row r="194" spans="3:6" ht="14.25">
      <c r="C194" s="15"/>
      <c r="F194" s="15"/>
    </row>
    <row r="195" spans="3:6" ht="14.25">
      <c r="C195" s="15"/>
      <c r="F195" s="15"/>
    </row>
    <row r="196" spans="3:6" ht="14.25">
      <c r="C196" s="15"/>
      <c r="F196" s="15"/>
    </row>
    <row r="197" spans="3:6" ht="14.25">
      <c r="C197" s="15"/>
      <c r="F197" s="15"/>
    </row>
    <row r="198" spans="3:6" ht="14.25">
      <c r="C198" s="15"/>
      <c r="F198" s="15"/>
    </row>
    <row r="199" spans="3:6" ht="14.25">
      <c r="C199" s="15"/>
      <c r="F199" s="15"/>
    </row>
    <row r="200" ht="14.25">
      <c r="C200" s="15"/>
    </row>
    <row r="201" ht="14.25">
      <c r="C201" s="15"/>
    </row>
    <row r="202" ht="14.25">
      <c r="C202" s="15"/>
    </row>
    <row r="203" ht="14.25">
      <c r="C203" s="15"/>
    </row>
    <row r="204" ht="14.25">
      <c r="C204" s="15"/>
    </row>
    <row r="205" ht="14.25">
      <c r="C205" s="15"/>
    </row>
    <row r="206" ht="14.25">
      <c r="C206" s="15"/>
    </row>
    <row r="207" ht="14.25">
      <c r="C207" s="15"/>
    </row>
    <row r="208" ht="14.25">
      <c r="C208" s="15"/>
    </row>
    <row r="209" ht="14.25">
      <c r="C209" s="15"/>
    </row>
    <row r="210" ht="14.25">
      <c r="C210" s="15"/>
    </row>
    <row r="211" ht="14.25">
      <c r="C211" s="15"/>
    </row>
    <row r="212" ht="14.25">
      <c r="C212" s="15"/>
    </row>
    <row r="213" ht="14.25">
      <c r="C213" s="15"/>
    </row>
    <row r="214" ht="14.25">
      <c r="C214" s="15"/>
    </row>
    <row r="215" ht="14.25">
      <c r="C215" s="15"/>
    </row>
    <row r="216" ht="14.25">
      <c r="C216" s="15"/>
    </row>
    <row r="217" ht="14.25">
      <c r="C217" s="15"/>
    </row>
    <row r="218" ht="14.25">
      <c r="C218" s="15"/>
    </row>
    <row r="219" ht="14.25">
      <c r="C219" s="15"/>
    </row>
    <row r="220" ht="14.25">
      <c r="C220" s="15"/>
    </row>
    <row r="221" ht="14.25">
      <c r="C221" s="15"/>
    </row>
    <row r="222" ht="14.25">
      <c r="C222" s="15"/>
    </row>
    <row r="223" ht="14.25">
      <c r="C223" s="15"/>
    </row>
    <row r="224" ht="14.25">
      <c r="C224" s="15"/>
    </row>
    <row r="225" ht="14.25">
      <c r="C225" s="15"/>
    </row>
    <row r="226" ht="14.25">
      <c r="C226" s="15"/>
    </row>
    <row r="227" ht="14.25">
      <c r="C227" s="15"/>
    </row>
    <row r="228" ht="14.25">
      <c r="C228" s="15"/>
    </row>
    <row r="229" ht="14.25">
      <c r="C229" s="15"/>
    </row>
    <row r="230" ht="14.25">
      <c r="C230" s="15"/>
    </row>
    <row r="231" ht="14.25">
      <c r="C231" s="15"/>
    </row>
    <row r="232" ht="14.25">
      <c r="C232" s="15"/>
    </row>
    <row r="233" ht="14.25">
      <c r="C233" s="15"/>
    </row>
    <row r="234" ht="14.25">
      <c r="C234" s="15"/>
    </row>
    <row r="235" ht="14.25">
      <c r="C235" s="15"/>
    </row>
    <row r="236" ht="14.25">
      <c r="C236" s="15"/>
    </row>
    <row r="237" ht="14.25">
      <c r="C237" s="15"/>
    </row>
    <row r="238" ht="14.25">
      <c r="C238" s="15"/>
    </row>
    <row r="239" ht="14.25">
      <c r="C239" s="15"/>
    </row>
    <row r="240" ht="14.25">
      <c r="C240" s="15"/>
    </row>
    <row r="241" ht="14.25">
      <c r="C241" s="15"/>
    </row>
    <row r="242" ht="14.25">
      <c r="C242" s="15"/>
    </row>
    <row r="243" ht="14.25">
      <c r="C243" s="15"/>
    </row>
    <row r="244" ht="14.25">
      <c r="C244" s="15"/>
    </row>
    <row r="245" ht="14.25">
      <c r="C245" s="15"/>
    </row>
    <row r="246" ht="14.25">
      <c r="C246" s="15"/>
    </row>
    <row r="247" ht="14.25">
      <c r="C247" s="15"/>
    </row>
    <row r="248" ht="14.25">
      <c r="C248" s="15"/>
    </row>
    <row r="249" ht="14.25">
      <c r="C249" s="15"/>
    </row>
    <row r="250" ht="14.25">
      <c r="C250" s="15"/>
    </row>
    <row r="251" ht="14.25">
      <c r="C251" s="15"/>
    </row>
    <row r="252" ht="14.25">
      <c r="C252" s="15"/>
    </row>
    <row r="253" ht="14.25">
      <c r="C253" s="15"/>
    </row>
    <row r="254" ht="14.25">
      <c r="C254" s="15"/>
    </row>
    <row r="255" ht="14.25">
      <c r="C255" s="15"/>
    </row>
    <row r="256" ht="14.25">
      <c r="C256" s="15"/>
    </row>
    <row r="257" ht="14.25">
      <c r="C257" s="15"/>
    </row>
    <row r="258" ht="14.25">
      <c r="C258" s="15"/>
    </row>
    <row r="259" ht="14.25">
      <c r="C259" s="15"/>
    </row>
    <row r="260" ht="14.25">
      <c r="C260" s="15"/>
    </row>
    <row r="261" ht="14.25">
      <c r="C261" s="15"/>
    </row>
    <row r="262" ht="14.25">
      <c r="C262" s="15"/>
    </row>
    <row r="263" ht="14.25">
      <c r="C263" s="15"/>
    </row>
    <row r="264" ht="14.25">
      <c r="C264" s="15"/>
    </row>
    <row r="265" ht="14.25">
      <c r="C265" s="15"/>
    </row>
    <row r="266" ht="14.25">
      <c r="C266" s="15"/>
    </row>
    <row r="267" ht="14.25">
      <c r="C267" s="15"/>
    </row>
    <row r="268" ht="14.25">
      <c r="C268" s="15"/>
    </row>
    <row r="269" ht="14.25">
      <c r="C269" s="15"/>
    </row>
    <row r="270" ht="14.25">
      <c r="C270" s="15"/>
    </row>
    <row r="271" ht="14.25">
      <c r="C271" s="15"/>
    </row>
    <row r="272" ht="14.25">
      <c r="C272" s="15"/>
    </row>
    <row r="273" ht="14.25">
      <c r="C273" s="15"/>
    </row>
    <row r="274" ht="14.25">
      <c r="C274" s="15"/>
    </row>
    <row r="275" ht="14.25">
      <c r="C275" s="15"/>
    </row>
    <row r="276" ht="14.25">
      <c r="C276" s="15"/>
    </row>
    <row r="277" ht="14.25">
      <c r="C277" s="15"/>
    </row>
    <row r="278" ht="14.25">
      <c r="C278" s="15"/>
    </row>
    <row r="279" ht="14.25">
      <c r="C279" s="15"/>
    </row>
    <row r="280" ht="14.25">
      <c r="C280" s="15"/>
    </row>
    <row r="281" ht="14.25">
      <c r="C281" s="15"/>
    </row>
    <row r="282" ht="14.25">
      <c r="C282" s="15"/>
    </row>
    <row r="283" ht="14.25">
      <c r="C283" s="15"/>
    </row>
    <row r="284" ht="14.25">
      <c r="C284" s="15"/>
    </row>
    <row r="285" ht="14.25">
      <c r="C285" s="15"/>
    </row>
    <row r="286" ht="14.25">
      <c r="C286" s="15"/>
    </row>
    <row r="287" ht="14.25">
      <c r="C287" s="15"/>
    </row>
    <row r="288" ht="14.25">
      <c r="C288" s="15"/>
    </row>
    <row r="289" ht="14.25">
      <c r="C289" s="15"/>
    </row>
    <row r="290" ht="14.25">
      <c r="C290" s="15"/>
    </row>
    <row r="291" ht="14.25">
      <c r="C291" s="15"/>
    </row>
    <row r="292" ht="14.25">
      <c r="C292" s="15"/>
    </row>
    <row r="293" ht="14.25">
      <c r="C293" s="15"/>
    </row>
    <row r="294" ht="14.25">
      <c r="C294" s="15"/>
    </row>
    <row r="295" ht="14.25">
      <c r="C295" s="15"/>
    </row>
    <row r="296" ht="14.25">
      <c r="C296" s="15"/>
    </row>
    <row r="297" ht="14.25">
      <c r="C297" s="15"/>
    </row>
    <row r="298" ht="14.25">
      <c r="C298" s="15"/>
    </row>
    <row r="299" ht="14.25">
      <c r="C299" s="15"/>
    </row>
    <row r="300" ht="14.25">
      <c r="C300" s="15"/>
    </row>
    <row r="301" ht="14.25">
      <c r="C301" s="15"/>
    </row>
    <row r="302" ht="14.25">
      <c r="C302" s="15"/>
    </row>
    <row r="303" ht="14.25">
      <c r="C303" s="15"/>
    </row>
    <row r="304" ht="14.25">
      <c r="C304" s="15"/>
    </row>
    <row r="305" ht="14.25">
      <c r="C305" s="15"/>
    </row>
    <row r="306" ht="14.25">
      <c r="C306" s="15"/>
    </row>
    <row r="307" ht="14.25">
      <c r="C307" s="15"/>
    </row>
    <row r="308" ht="14.25">
      <c r="C308" s="15"/>
    </row>
    <row r="309" ht="14.25">
      <c r="C309" s="15"/>
    </row>
    <row r="310" ht="14.25">
      <c r="C310" s="15"/>
    </row>
    <row r="311" ht="14.25">
      <c r="C311" s="15"/>
    </row>
    <row r="312" ht="14.25">
      <c r="C312" s="15"/>
    </row>
    <row r="313" ht="14.25">
      <c r="C313" s="15"/>
    </row>
    <row r="314" ht="14.25">
      <c r="C314" s="15"/>
    </row>
    <row r="315" ht="14.25">
      <c r="C315" s="15"/>
    </row>
    <row r="316" ht="14.25">
      <c r="C316" s="15"/>
    </row>
    <row r="317" ht="14.25">
      <c r="C317" s="15"/>
    </row>
    <row r="318" ht="14.25">
      <c r="C318" s="15"/>
    </row>
    <row r="319" ht="14.25">
      <c r="C319" s="15"/>
    </row>
    <row r="320" ht="14.25">
      <c r="C320" s="15"/>
    </row>
    <row r="321" ht="14.25">
      <c r="C321" s="15"/>
    </row>
    <row r="322" ht="14.25">
      <c r="C322" s="15"/>
    </row>
    <row r="323" ht="14.25">
      <c r="C323" s="15"/>
    </row>
    <row r="324" ht="14.25">
      <c r="C324" s="15"/>
    </row>
    <row r="325" ht="14.25">
      <c r="C325" s="15"/>
    </row>
    <row r="326" ht="14.25">
      <c r="C326" s="15"/>
    </row>
    <row r="327" ht="14.25">
      <c r="C327" s="15"/>
    </row>
    <row r="328" ht="14.25">
      <c r="C328" s="15"/>
    </row>
    <row r="329" ht="14.25">
      <c r="C329" s="15"/>
    </row>
    <row r="330" ht="14.25">
      <c r="C330" s="15"/>
    </row>
    <row r="331" ht="14.25">
      <c r="C331" s="15"/>
    </row>
    <row r="332" ht="14.25">
      <c r="C332" s="15"/>
    </row>
    <row r="333" ht="14.25">
      <c r="C333" s="15"/>
    </row>
    <row r="334" ht="14.25">
      <c r="C334" s="15"/>
    </row>
    <row r="335" ht="14.25">
      <c r="C335" s="15"/>
    </row>
    <row r="336" ht="14.25">
      <c r="C336" s="15"/>
    </row>
    <row r="337" ht="14.25">
      <c r="C337" s="15"/>
    </row>
    <row r="338" ht="14.25">
      <c r="C338" s="15"/>
    </row>
    <row r="339" ht="14.25">
      <c r="C339" s="15"/>
    </row>
    <row r="340" ht="14.25">
      <c r="C340" s="15"/>
    </row>
    <row r="341" ht="14.25">
      <c r="C341" s="15"/>
    </row>
    <row r="342" ht="14.25">
      <c r="C342" s="15"/>
    </row>
    <row r="343" ht="14.25">
      <c r="C343" s="15"/>
    </row>
    <row r="344" ht="14.25">
      <c r="C344" s="15"/>
    </row>
    <row r="345" ht="14.25">
      <c r="C345" s="15"/>
    </row>
    <row r="346" ht="14.25">
      <c r="C346" s="15"/>
    </row>
    <row r="347" ht="14.25">
      <c r="C347" s="15"/>
    </row>
    <row r="348" ht="14.25">
      <c r="C348" s="15"/>
    </row>
    <row r="349" ht="14.25">
      <c r="C349" s="15"/>
    </row>
    <row r="350" ht="14.25">
      <c r="C350" s="15"/>
    </row>
    <row r="351" ht="14.25">
      <c r="C351" s="15"/>
    </row>
    <row r="352" ht="14.25">
      <c r="C352" s="15"/>
    </row>
    <row r="353" ht="14.25">
      <c r="C353" s="15"/>
    </row>
    <row r="354" ht="14.25">
      <c r="C354" s="15"/>
    </row>
    <row r="355" ht="14.25">
      <c r="C355" s="15"/>
    </row>
    <row r="356" ht="14.25">
      <c r="C356" s="15"/>
    </row>
    <row r="357" ht="14.25">
      <c r="C357" s="15"/>
    </row>
    <row r="358" ht="14.25">
      <c r="C358" s="15"/>
    </row>
    <row r="359" ht="14.25">
      <c r="C359" s="15"/>
    </row>
    <row r="360" ht="14.25">
      <c r="C360" s="15"/>
    </row>
    <row r="361" ht="14.25">
      <c r="C361" s="15"/>
    </row>
    <row r="362" ht="14.25">
      <c r="C362" s="15"/>
    </row>
    <row r="363" ht="14.25">
      <c r="C363" s="15"/>
    </row>
    <row r="364" ht="14.25">
      <c r="C364" s="15"/>
    </row>
    <row r="365" ht="14.25">
      <c r="C365" s="15"/>
    </row>
    <row r="366" ht="14.25">
      <c r="C366" s="15"/>
    </row>
    <row r="367" ht="14.25">
      <c r="C367" s="15"/>
    </row>
    <row r="368" ht="14.25">
      <c r="C368" s="15"/>
    </row>
    <row r="369" ht="14.25">
      <c r="C369" s="15"/>
    </row>
    <row r="370" ht="14.25">
      <c r="C370" s="15"/>
    </row>
    <row r="371" ht="14.25">
      <c r="C371" s="15"/>
    </row>
    <row r="372" ht="14.25">
      <c r="C372" s="15"/>
    </row>
    <row r="373" ht="14.25">
      <c r="C373" s="15"/>
    </row>
    <row r="374" ht="14.25">
      <c r="C374" s="15"/>
    </row>
    <row r="375" ht="14.25">
      <c r="C375" s="15"/>
    </row>
    <row r="376" ht="14.25">
      <c r="C376" s="15"/>
    </row>
    <row r="377" ht="14.25">
      <c r="C377" s="15"/>
    </row>
    <row r="378" ht="14.25">
      <c r="C378" s="15"/>
    </row>
    <row r="379" ht="14.25">
      <c r="C379" s="15"/>
    </row>
    <row r="380" ht="14.25">
      <c r="C380" s="15"/>
    </row>
    <row r="381" ht="14.25">
      <c r="C381" s="15"/>
    </row>
    <row r="382" ht="14.25">
      <c r="C382" s="15"/>
    </row>
    <row r="383" ht="14.25">
      <c r="C383" s="15"/>
    </row>
    <row r="384" ht="14.25">
      <c r="C384" s="15"/>
    </row>
    <row r="385" ht="14.25">
      <c r="C385" s="15"/>
    </row>
    <row r="386" ht="14.25">
      <c r="C386" s="15"/>
    </row>
    <row r="387" ht="14.25">
      <c r="C387" s="15"/>
    </row>
    <row r="388" ht="14.25">
      <c r="C388" s="15"/>
    </row>
    <row r="389" ht="14.25">
      <c r="C389" s="15"/>
    </row>
    <row r="390" ht="14.25">
      <c r="C390" s="15"/>
    </row>
    <row r="391" ht="14.25">
      <c r="C391" s="15"/>
    </row>
    <row r="392" ht="14.25">
      <c r="C392" s="15"/>
    </row>
    <row r="393" ht="14.25">
      <c r="C393" s="15"/>
    </row>
    <row r="394" ht="14.25">
      <c r="C394" s="15"/>
    </row>
    <row r="395" ht="14.25">
      <c r="C395" s="15"/>
    </row>
    <row r="396" ht="14.25">
      <c r="C396" s="15"/>
    </row>
    <row r="397" ht="14.25">
      <c r="C397" s="15"/>
    </row>
    <row r="398" ht="14.25">
      <c r="C398" s="15"/>
    </row>
    <row r="399" ht="14.25">
      <c r="C399" s="15"/>
    </row>
    <row r="400" ht="14.25">
      <c r="C400" s="15"/>
    </row>
    <row r="401" ht="14.25">
      <c r="C401" s="15"/>
    </row>
    <row r="402" ht="14.25">
      <c r="C402" s="15"/>
    </row>
    <row r="403" ht="14.25">
      <c r="C403" s="15"/>
    </row>
    <row r="404" ht="14.25">
      <c r="C404" s="15"/>
    </row>
    <row r="405" ht="14.25">
      <c r="C405" s="15"/>
    </row>
    <row r="406" ht="14.25">
      <c r="C406" s="15"/>
    </row>
    <row r="407" ht="14.25">
      <c r="C407" s="15"/>
    </row>
    <row r="408" ht="14.25">
      <c r="C408" s="15"/>
    </row>
    <row r="409" ht="14.25">
      <c r="C409" s="15"/>
    </row>
    <row r="410" ht="14.25">
      <c r="C410" s="15"/>
    </row>
    <row r="411" ht="14.25">
      <c r="C411" s="15"/>
    </row>
    <row r="412" ht="14.25">
      <c r="C412" s="15"/>
    </row>
    <row r="413" ht="14.25">
      <c r="C413" s="15"/>
    </row>
    <row r="414" ht="14.25">
      <c r="C414" s="15"/>
    </row>
    <row r="415" ht="14.25">
      <c r="C415" s="15"/>
    </row>
    <row r="416" ht="14.25">
      <c r="C416" s="15"/>
    </row>
    <row r="417" ht="14.25">
      <c r="C417" s="15"/>
    </row>
    <row r="418" ht="14.25">
      <c r="C418" s="15"/>
    </row>
    <row r="419" ht="14.25">
      <c r="C419" s="15"/>
    </row>
    <row r="420" ht="14.25">
      <c r="C420" s="15"/>
    </row>
    <row r="421" ht="14.25">
      <c r="C421" s="15"/>
    </row>
    <row r="422" ht="14.25">
      <c r="C422" s="15"/>
    </row>
    <row r="423" ht="14.25">
      <c r="C423" s="15"/>
    </row>
    <row r="424" ht="14.25">
      <c r="C424" s="15"/>
    </row>
    <row r="425" ht="14.25">
      <c r="C425" s="15"/>
    </row>
    <row r="426" ht="14.25">
      <c r="C426" s="15"/>
    </row>
    <row r="427" ht="14.25">
      <c r="C427" s="15"/>
    </row>
    <row r="428" ht="14.25">
      <c r="C428" s="15"/>
    </row>
    <row r="429" ht="14.25">
      <c r="C429" s="15"/>
    </row>
    <row r="430" ht="14.25">
      <c r="C430" s="15"/>
    </row>
    <row r="431" ht="14.25">
      <c r="C431" s="15"/>
    </row>
    <row r="432" ht="14.25">
      <c r="C432" s="15"/>
    </row>
    <row r="433" ht="14.25">
      <c r="C433" s="15"/>
    </row>
    <row r="434" ht="14.25">
      <c r="C434" s="15"/>
    </row>
    <row r="435" ht="14.25">
      <c r="C435" s="15"/>
    </row>
    <row r="436" ht="14.25">
      <c r="C436" s="15"/>
    </row>
    <row r="437" ht="14.25">
      <c r="C437" s="15"/>
    </row>
    <row r="438" ht="14.25">
      <c r="C438" s="15"/>
    </row>
    <row r="439" ht="14.25">
      <c r="C439" s="15"/>
    </row>
    <row r="440" ht="14.25">
      <c r="C440" s="15"/>
    </row>
    <row r="441" ht="14.25">
      <c r="C441" s="15"/>
    </row>
    <row r="442" ht="14.25">
      <c r="C442" s="15"/>
    </row>
    <row r="443" ht="14.25">
      <c r="C443" s="15"/>
    </row>
    <row r="444" ht="14.25">
      <c r="C444" s="15"/>
    </row>
    <row r="445" ht="14.25">
      <c r="C445" s="15"/>
    </row>
    <row r="446" ht="14.25">
      <c r="C446" s="15"/>
    </row>
    <row r="447" ht="14.25">
      <c r="C447" s="15"/>
    </row>
    <row r="448" ht="14.25">
      <c r="C448" s="15"/>
    </row>
    <row r="449" ht="14.25">
      <c r="C449" s="15"/>
    </row>
    <row r="450" ht="14.25">
      <c r="C450" s="15"/>
    </row>
    <row r="451" ht="14.25">
      <c r="C451" s="15"/>
    </row>
    <row r="452" ht="14.25">
      <c r="C452" s="15"/>
    </row>
    <row r="453" ht="14.25">
      <c r="C453" s="15"/>
    </row>
    <row r="454" ht="14.25">
      <c r="C454" s="15"/>
    </row>
    <row r="455" ht="14.25">
      <c r="C455" s="15"/>
    </row>
    <row r="456" ht="14.25">
      <c r="C456" s="15"/>
    </row>
    <row r="457" ht="14.25">
      <c r="C457" s="15"/>
    </row>
    <row r="458" ht="14.25">
      <c r="C458" s="15"/>
    </row>
    <row r="459" ht="14.25">
      <c r="C459" s="15"/>
    </row>
    <row r="460" ht="14.25">
      <c r="C460" s="15"/>
    </row>
    <row r="461" ht="14.25">
      <c r="C461" s="15"/>
    </row>
    <row r="462" ht="14.25">
      <c r="C462" s="15"/>
    </row>
    <row r="463" ht="14.25">
      <c r="C463" s="15"/>
    </row>
    <row r="464" ht="14.25">
      <c r="C464" s="15"/>
    </row>
    <row r="465" ht="14.25">
      <c r="C465" s="15"/>
    </row>
    <row r="466" ht="14.25">
      <c r="C466" s="15"/>
    </row>
    <row r="467" ht="14.25">
      <c r="C467" s="15"/>
    </row>
    <row r="468" ht="14.25">
      <c r="C468" s="15"/>
    </row>
    <row r="469" ht="14.25">
      <c r="C469" s="15"/>
    </row>
    <row r="470" ht="14.25">
      <c r="C470" s="15"/>
    </row>
    <row r="471" ht="14.25">
      <c r="C471" s="15"/>
    </row>
    <row r="472" ht="14.25">
      <c r="C472" s="15"/>
    </row>
    <row r="473" ht="14.25">
      <c r="C473" s="15"/>
    </row>
    <row r="474" ht="14.25">
      <c r="C474" s="15"/>
    </row>
    <row r="475" ht="14.25">
      <c r="C475" s="15"/>
    </row>
    <row r="476" ht="14.25">
      <c r="C476" s="15"/>
    </row>
    <row r="477" ht="14.25">
      <c r="C477" s="15"/>
    </row>
    <row r="478" ht="14.25">
      <c r="C478" s="15"/>
    </row>
    <row r="479" ht="14.25">
      <c r="C479" s="15"/>
    </row>
    <row r="480" ht="14.25">
      <c r="C480" s="15"/>
    </row>
    <row r="481" ht="14.25">
      <c r="C481" s="15"/>
    </row>
    <row r="482" ht="14.25">
      <c r="C482" s="15"/>
    </row>
    <row r="483" ht="14.25">
      <c r="C483" s="15"/>
    </row>
    <row r="484" ht="14.25">
      <c r="C484" s="15"/>
    </row>
    <row r="485" ht="14.25">
      <c r="C485" s="15"/>
    </row>
    <row r="486" ht="14.25">
      <c r="C486" s="15"/>
    </row>
    <row r="487" ht="14.25">
      <c r="C487" s="15"/>
    </row>
    <row r="488" ht="14.25">
      <c r="C488" s="15"/>
    </row>
    <row r="489" ht="14.25">
      <c r="C489" s="15"/>
    </row>
    <row r="490" ht="14.25">
      <c r="C490" s="15"/>
    </row>
    <row r="491" ht="14.25">
      <c r="C491" s="15"/>
    </row>
    <row r="492" ht="14.25">
      <c r="C492" s="15"/>
    </row>
    <row r="493" ht="14.25">
      <c r="C493" s="15"/>
    </row>
    <row r="494" ht="14.25">
      <c r="C494" s="15"/>
    </row>
    <row r="495" ht="14.25">
      <c r="C495" s="15"/>
    </row>
    <row r="496" ht="14.25">
      <c r="C496" s="15"/>
    </row>
    <row r="497" ht="14.25">
      <c r="C497" s="15"/>
    </row>
    <row r="498" ht="14.25">
      <c r="C498" s="15"/>
    </row>
    <row r="499" ht="14.25">
      <c r="C499" s="15"/>
    </row>
    <row r="500" ht="14.25">
      <c r="C500" s="15"/>
    </row>
    <row r="501" ht="14.25">
      <c r="C501" s="15"/>
    </row>
    <row r="502" ht="14.25">
      <c r="C502" s="15"/>
    </row>
    <row r="503" ht="14.25">
      <c r="C503" s="15"/>
    </row>
    <row r="504" ht="14.25">
      <c r="C504" s="15"/>
    </row>
    <row r="505" ht="14.25">
      <c r="C505" s="15"/>
    </row>
    <row r="506" ht="14.25">
      <c r="C506" s="15"/>
    </row>
    <row r="507" ht="14.25">
      <c r="C507" s="15"/>
    </row>
    <row r="508" ht="14.25">
      <c r="C508" s="15"/>
    </row>
    <row r="509" ht="14.25">
      <c r="C509" s="15"/>
    </row>
    <row r="510" ht="14.25">
      <c r="C510" s="15"/>
    </row>
    <row r="511" ht="14.25">
      <c r="C511" s="15"/>
    </row>
    <row r="512" ht="14.25">
      <c r="C512" s="15"/>
    </row>
    <row r="513" ht="14.25">
      <c r="C513" s="15"/>
    </row>
    <row r="514" ht="14.25">
      <c r="C514" s="15"/>
    </row>
    <row r="515" ht="14.25">
      <c r="C515" s="15"/>
    </row>
    <row r="516" ht="14.25">
      <c r="C516" s="15"/>
    </row>
    <row r="517" ht="14.25">
      <c r="C517" s="15"/>
    </row>
    <row r="518" ht="14.25">
      <c r="C518" s="15"/>
    </row>
    <row r="519" ht="14.25">
      <c r="C519" s="15"/>
    </row>
    <row r="520" ht="14.25">
      <c r="C520" s="15"/>
    </row>
    <row r="521" ht="14.25">
      <c r="C521" s="15"/>
    </row>
    <row r="522" ht="14.25">
      <c r="C522" s="15"/>
    </row>
    <row r="523" ht="14.25">
      <c r="C523" s="15"/>
    </row>
    <row r="524" ht="14.25">
      <c r="C524" s="15"/>
    </row>
    <row r="525" ht="14.25">
      <c r="C525" s="15"/>
    </row>
    <row r="526" ht="14.25">
      <c r="C526" s="15"/>
    </row>
    <row r="527" ht="14.25">
      <c r="C527" s="15"/>
    </row>
    <row r="528" ht="14.25">
      <c r="C528" s="15"/>
    </row>
    <row r="529" ht="14.25">
      <c r="C529" s="15"/>
    </row>
    <row r="530" ht="14.25">
      <c r="C530" s="15"/>
    </row>
    <row r="531" ht="14.25">
      <c r="C531" s="15"/>
    </row>
    <row r="532" ht="14.25">
      <c r="C532" s="15"/>
    </row>
    <row r="533" ht="14.25">
      <c r="C533" s="15"/>
    </row>
    <row r="534" ht="14.25">
      <c r="C534" s="15"/>
    </row>
    <row r="535" ht="14.25">
      <c r="C535" s="15"/>
    </row>
    <row r="536" ht="14.25">
      <c r="C536" s="15"/>
    </row>
    <row r="537" ht="14.25">
      <c r="C537" s="15"/>
    </row>
    <row r="538" ht="14.25">
      <c r="C538" s="15"/>
    </row>
    <row r="539" ht="14.25">
      <c r="C539" s="15"/>
    </row>
    <row r="540" ht="14.25">
      <c r="C540" s="15"/>
    </row>
    <row r="541" ht="14.25">
      <c r="C541" s="15"/>
    </row>
    <row r="542" ht="14.25">
      <c r="C542" s="15"/>
    </row>
    <row r="543" ht="14.25">
      <c r="C543" s="15"/>
    </row>
    <row r="544" ht="14.25">
      <c r="C544" s="15"/>
    </row>
    <row r="545" ht="14.25">
      <c r="C545" s="15"/>
    </row>
    <row r="546" ht="14.25">
      <c r="C546" s="15"/>
    </row>
    <row r="547" ht="14.25">
      <c r="C547" s="15"/>
    </row>
    <row r="548" ht="14.25">
      <c r="C548" s="15"/>
    </row>
    <row r="549" ht="14.25">
      <c r="C549" s="15"/>
    </row>
    <row r="550" ht="14.25">
      <c r="C550" s="15"/>
    </row>
    <row r="551" ht="14.25">
      <c r="C551" s="15"/>
    </row>
    <row r="552" ht="14.25">
      <c r="C552" s="15"/>
    </row>
    <row r="553" ht="14.25">
      <c r="C553" s="15"/>
    </row>
    <row r="554" ht="14.25">
      <c r="C554" s="15"/>
    </row>
    <row r="555" ht="14.25">
      <c r="C555" s="15"/>
    </row>
    <row r="556" ht="14.25">
      <c r="C556" s="15"/>
    </row>
    <row r="557" ht="14.25">
      <c r="C557" s="15"/>
    </row>
    <row r="558" ht="14.25">
      <c r="C558" s="15"/>
    </row>
    <row r="559" ht="14.25">
      <c r="C559" s="15"/>
    </row>
    <row r="560" ht="14.25">
      <c r="C560" s="15"/>
    </row>
    <row r="561" ht="14.25">
      <c r="C561" s="15"/>
    </row>
    <row r="562" ht="14.25">
      <c r="C562" s="15"/>
    </row>
    <row r="563" ht="14.25">
      <c r="C563" s="15"/>
    </row>
    <row r="564" ht="14.25">
      <c r="C564" s="15"/>
    </row>
    <row r="565" ht="14.25">
      <c r="C565" s="15"/>
    </row>
    <row r="566" ht="14.25">
      <c r="C566" s="15"/>
    </row>
    <row r="567" ht="14.25">
      <c r="C567" s="15"/>
    </row>
  </sheetData>
  <printOptions/>
  <pageMargins left="1.141732283464567" right="0.7480314960629921" top="0.984251968503937" bottom="0.984251968503937" header="0.5118110236220472" footer="0.5118110236220472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UML</dc:creator>
  <cp:keywords/>
  <dc:description/>
  <cp:lastModifiedBy>Lee Jyh Kiong</cp:lastModifiedBy>
  <cp:lastPrinted>2003-05-21T01:48:44Z</cp:lastPrinted>
  <dcterms:created xsi:type="dcterms:W3CDTF">1999-04-18T07:53:35Z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1501980504</vt:i4>
  </property>
  <property fmtid="{D5CDD505-2E9C-101B-9397-08002B2CF9AE}" pid="3" name="_EmailSubject">
    <vt:lpwstr>Quarterly financial report for the period ended 30/09/2002</vt:lpwstr>
  </property>
  <property fmtid="{D5CDD505-2E9C-101B-9397-08002B2CF9AE}" pid="4" name="_AuthorEmail">
    <vt:lpwstr>scyc@tm.net.my</vt:lpwstr>
  </property>
  <property fmtid="{D5CDD505-2E9C-101B-9397-08002B2CF9AE}" pid="5" name="_AuthorEmailDisplayName">
    <vt:lpwstr>fuilee.chin@asia.insinger.com</vt:lpwstr>
  </property>
</Properties>
</file>